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5480" windowHeight="10920" tabRatio="715"/>
  </bookViews>
  <sheets>
    <sheet name="մանկապատան" sheetId="35" r:id="rId1"/>
  </sheets>
  <definedNames>
    <definedName name="_xlnm.Print_Area" localSheetId="0">մանկապատան!$A$1:$G$60</definedName>
  </definedNames>
  <calcPr calcId="124519"/>
</workbook>
</file>

<file path=xl/calcChain.xml><?xml version="1.0" encoding="utf-8"?>
<calcChain xmlns="http://schemas.openxmlformats.org/spreadsheetml/2006/main">
  <c r="F44" i="35"/>
  <c r="G30" l="1"/>
  <c r="D44" l="1"/>
  <c r="G43" l="1"/>
  <c r="E42" l="1"/>
  <c r="G42" s="1"/>
  <c r="E41"/>
  <c r="G41" s="1"/>
  <c r="E40"/>
  <c r="E39"/>
  <c r="G39" s="1"/>
  <c r="E38"/>
  <c r="G38" s="1"/>
  <c r="E37"/>
  <c r="G37" s="1"/>
  <c r="E36"/>
  <c r="G36" s="1"/>
  <c r="E35"/>
  <c r="G35" s="1"/>
  <c r="E34"/>
  <c r="E33"/>
  <c r="G33" s="1"/>
  <c r="E32"/>
  <c r="G32" s="1"/>
  <c r="E31"/>
  <c r="G31" s="1"/>
  <c r="E30"/>
  <c r="E44" l="1"/>
  <c r="G34"/>
  <c r="G40"/>
  <c r="G44" l="1"/>
</calcChain>
</file>

<file path=xl/sharedStrings.xml><?xml version="1.0" encoding="utf-8"?>
<sst xmlns="http://schemas.openxmlformats.org/spreadsheetml/2006/main" count="31" uniqueCount="29">
  <si>
    <t>Հ Ա Ս Տ Ի Ք Ա Ց ՈՒ Ց Ա Կ</t>
  </si>
  <si>
    <t>Հայաստանի Հանրապետության Շիրակի մարզի Գյումրի համայնքի</t>
  </si>
  <si>
    <t>Հ/Հ</t>
  </si>
  <si>
    <t>Հաստիքի անվանում</t>
  </si>
  <si>
    <t>Տարեկան աշխատավարձ</t>
  </si>
  <si>
    <t>Տնօրեն</t>
  </si>
  <si>
    <t>Ուսմասվար</t>
  </si>
  <si>
    <t>Հավաքարար</t>
  </si>
  <si>
    <t>Ընդամենը</t>
  </si>
  <si>
    <t>Ամսական աշխատավարձ</t>
  </si>
  <si>
    <t>Հավելավճար</t>
  </si>
  <si>
    <t>(ՀՀ դրամ)</t>
  </si>
  <si>
    <t>Հաստիքային միավոր   (դրույք)</t>
  </si>
  <si>
    <t>Պաշտոնային դրույքաչափ</t>
  </si>
  <si>
    <t>Նվագակցող</t>
  </si>
  <si>
    <t>Մանկապատանեկան արվեստի պալատ  ՀՈԱԿ</t>
  </si>
  <si>
    <t>Բաժնի վարիչ</t>
  </si>
  <si>
    <t>Ժող.գործիքների ղեկավար</t>
  </si>
  <si>
    <t>Բեմադրիչ</t>
  </si>
  <si>
    <t>Վոկալիստ</t>
  </si>
  <si>
    <t>Խմբակավար</t>
  </si>
  <si>
    <t>Կոնցերտմեստեր</t>
  </si>
  <si>
    <t>Պարուսույց</t>
  </si>
  <si>
    <t>Աշխատողների թվաքանակ  39</t>
  </si>
  <si>
    <t>տնտեսվար</t>
  </si>
  <si>
    <t>Կուլտ կազմակերպիչ</t>
  </si>
  <si>
    <t>բարձրացում</t>
  </si>
  <si>
    <t>&lt;&lt;ՀԱՎԵԼՎԱԾ N 25                                                                         Հայաստանի Հանրապետության Շիրակի մարզի Գյումրի համայնքի ավագանու 2023 թվականի  դեկտեմբերի  29 -ի                                                                                                          N 283-Ա որոշման&gt;&gt;</t>
  </si>
  <si>
    <t>ՀԱՎԵԼՎԱԾ N                                                                          Հայաստանի Հանրապետության Շիրակի մարզի Գյումրի համայնքի ավագանու 2024 թվականի  մայիսի       -ի                                                                                                           N       -Ա որոշման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</si>
</sst>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b/>
      <sz val="12"/>
      <name val="Arial Armenian"/>
      <family val="2"/>
    </font>
    <font>
      <sz val="10"/>
      <name val="Arial Armenian"/>
      <family val="2"/>
    </font>
    <font>
      <sz val="11"/>
      <name val="Arial Armenian"/>
      <family val="2"/>
    </font>
    <font>
      <sz val="11"/>
      <name val="Arial"/>
      <family val="2"/>
      <charset val="204"/>
    </font>
    <font>
      <sz val="10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b/>
      <u/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b/>
      <vertAlign val="superscript"/>
      <sz val="12"/>
      <name val="GHEA Grapalat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 indent="2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1" fillId="0" borderId="0" xfId="0" applyFont="1"/>
    <xf numFmtId="0" fontId="11" fillId="0" borderId="3" xfId="0" applyFont="1" applyBorder="1" applyAlignment="1">
      <alignment horizontal="right" vertical="top" wrapText="1"/>
    </xf>
    <xf numFmtId="0" fontId="11" fillId="0" borderId="3" xfId="0" applyFont="1" applyBorder="1" applyAlignment="1">
      <alignment horizontal="justify" vertical="top" wrapText="1"/>
    </xf>
    <xf numFmtId="0" fontId="11" fillId="0" borderId="3" xfId="0" applyFont="1" applyBorder="1" applyAlignment="1">
      <alignment horizontal="center" vertical="top" wrapText="1"/>
    </xf>
    <xf numFmtId="3" fontId="11" fillId="0" borderId="3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right" vertical="top" wrapText="1"/>
    </xf>
    <xf numFmtId="0" fontId="11" fillId="0" borderId="4" xfId="0" applyFont="1" applyBorder="1" applyAlignment="1">
      <alignment horizontal="justify" vertical="top" wrapText="1"/>
    </xf>
    <xf numFmtId="0" fontId="11" fillId="0" borderId="4" xfId="0" applyFont="1" applyBorder="1" applyAlignment="1">
      <alignment horizontal="center" vertical="top" wrapText="1"/>
    </xf>
    <xf numFmtId="3" fontId="11" fillId="0" borderId="4" xfId="0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right" vertical="top" wrapText="1"/>
    </xf>
    <xf numFmtId="0" fontId="11" fillId="0" borderId="5" xfId="0" applyFont="1" applyBorder="1" applyAlignment="1">
      <alignment horizontal="justify" vertical="top" wrapText="1"/>
    </xf>
    <xf numFmtId="0" fontId="11" fillId="0" borderId="5" xfId="0" applyFont="1" applyBorder="1" applyAlignment="1">
      <alignment horizontal="center" vertical="top" wrapText="1"/>
    </xf>
    <xf numFmtId="3" fontId="11" fillId="0" borderId="5" xfId="0" applyNumberFormat="1" applyFont="1" applyBorder="1" applyAlignment="1">
      <alignment horizontal="center" vertical="top" wrapText="1"/>
    </xf>
    <xf numFmtId="3" fontId="10" fillId="0" borderId="7" xfId="0" applyNumberFormat="1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Border="1"/>
    <xf numFmtId="0" fontId="5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2" fontId="10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9"/>
  <sheetViews>
    <sheetView tabSelected="1" topLeftCell="A25" workbookViewId="0">
      <selection activeCell="G43" sqref="G43"/>
    </sheetView>
  </sheetViews>
  <sheetFormatPr defaultRowHeight="12.75"/>
  <cols>
    <col min="1" max="1" width="5.85546875" customWidth="1"/>
    <col min="2" max="2" width="29.5703125" customWidth="1"/>
    <col min="3" max="3" width="17.42578125" customWidth="1"/>
    <col min="4" max="4" width="16.7109375" customWidth="1"/>
    <col min="5" max="6" width="17.85546875" customWidth="1"/>
    <col min="7" max="7" width="18.7109375" customWidth="1"/>
    <col min="8" max="8" width="17.5703125" customWidth="1"/>
    <col min="9" max="9" width="34.28515625" bestFit="1" customWidth="1"/>
  </cols>
  <sheetData>
    <row r="2" spans="1:9" ht="12.75" customHeight="1">
      <c r="D2" s="57" t="s">
        <v>28</v>
      </c>
      <c r="E2" s="57"/>
      <c r="F2" s="57"/>
      <c r="G2" s="57"/>
    </row>
    <row r="3" spans="1:9" ht="12.75" customHeight="1">
      <c r="D3" s="57"/>
      <c r="E3" s="57"/>
      <c r="F3" s="57"/>
      <c r="G3" s="57"/>
    </row>
    <row r="4" spans="1:9" ht="12.75" customHeight="1">
      <c r="D4" s="57"/>
      <c r="E4" s="57"/>
      <c r="F4" s="57"/>
      <c r="G4" s="57"/>
    </row>
    <row r="5" spans="1:9" ht="12.75" customHeight="1">
      <c r="D5" s="57"/>
      <c r="E5" s="57"/>
      <c r="F5" s="57"/>
      <c r="G5" s="57"/>
    </row>
    <row r="6" spans="1:9" ht="12.75" customHeight="1">
      <c r="D6" s="57"/>
      <c r="E6" s="57"/>
      <c r="F6" s="57"/>
      <c r="G6" s="57"/>
    </row>
    <row r="7" spans="1:9" ht="23.25" customHeight="1">
      <c r="D7" s="57"/>
      <c r="E7" s="57"/>
      <c r="F7" s="57"/>
      <c r="G7" s="57"/>
    </row>
    <row r="9" spans="1:9" ht="12.75" customHeight="1">
      <c r="D9" s="38"/>
      <c r="E9" s="38"/>
      <c r="F9" s="38"/>
      <c r="G9" s="38"/>
    </row>
    <row r="10" spans="1:9" ht="12.75" customHeight="1">
      <c r="D10" s="51" t="s">
        <v>27</v>
      </c>
      <c r="E10" s="51"/>
      <c r="F10" s="51"/>
      <c r="G10" s="51"/>
    </row>
    <row r="11" spans="1:9" ht="12.75" customHeight="1">
      <c r="D11" s="51"/>
      <c r="E11" s="51"/>
      <c r="F11" s="51"/>
      <c r="G11" s="51"/>
    </row>
    <row r="12" spans="1:9" ht="12.75" customHeight="1">
      <c r="D12" s="51"/>
      <c r="E12" s="51"/>
      <c r="F12" s="51"/>
      <c r="G12" s="51"/>
    </row>
    <row r="13" spans="1:9" ht="35.25" customHeight="1">
      <c r="A13" s="7"/>
      <c r="B13" s="7"/>
      <c r="C13" s="7"/>
      <c r="D13" s="51"/>
      <c r="E13" s="51"/>
      <c r="F13" s="51"/>
      <c r="G13" s="51"/>
      <c r="H13" s="7"/>
      <c r="I13" s="1"/>
    </row>
    <row r="14" spans="1:9" ht="12.75" customHeight="1">
      <c r="A14" s="7"/>
      <c r="B14" s="7"/>
      <c r="C14" s="7"/>
      <c r="D14" s="38"/>
      <c r="E14" s="38"/>
      <c r="F14" s="38"/>
      <c r="G14" s="38"/>
      <c r="H14" s="7"/>
      <c r="I14" s="1"/>
    </row>
    <row r="15" spans="1:9" ht="12.75" customHeight="1">
      <c r="A15" s="7"/>
      <c r="B15" s="7"/>
      <c r="C15" s="7"/>
      <c r="D15" s="38"/>
      <c r="E15" s="38"/>
      <c r="F15" s="38"/>
      <c r="G15" s="38"/>
      <c r="H15" s="7"/>
      <c r="I15" s="1"/>
    </row>
    <row r="16" spans="1:9" ht="16.5" customHeight="1">
      <c r="A16" s="8"/>
      <c r="B16" s="7"/>
      <c r="C16" s="7"/>
      <c r="D16" s="7"/>
      <c r="E16" s="41"/>
      <c r="F16" s="41"/>
      <c r="G16" s="41"/>
      <c r="H16" s="7"/>
      <c r="I16" s="1"/>
    </row>
    <row r="17" spans="1:9" ht="17.25">
      <c r="A17" s="7"/>
      <c r="B17" s="7"/>
      <c r="C17" s="45"/>
      <c r="D17" s="44" t="s">
        <v>0</v>
      </c>
      <c r="E17" s="44"/>
      <c r="F17" s="47"/>
      <c r="G17" s="30"/>
      <c r="H17" s="7"/>
      <c r="I17" s="1"/>
    </row>
    <row r="18" spans="1:9" ht="14.25" customHeight="1">
      <c r="A18" s="10"/>
      <c r="B18" s="7"/>
      <c r="C18" s="7"/>
      <c r="D18" s="7"/>
      <c r="E18" s="7"/>
      <c r="F18" s="7"/>
      <c r="G18" s="7"/>
      <c r="H18" s="7"/>
      <c r="I18" s="1"/>
    </row>
    <row r="19" spans="1:9" ht="17.25">
      <c r="A19" s="7"/>
      <c r="B19" s="54" t="s">
        <v>1</v>
      </c>
      <c r="C19" s="54"/>
      <c r="D19" s="54"/>
      <c r="E19" s="54"/>
      <c r="F19" s="54"/>
      <c r="G19" s="54"/>
      <c r="H19" s="7"/>
      <c r="I19" s="1"/>
    </row>
    <row r="20" spans="1:9" ht="17.25">
      <c r="A20" s="10"/>
      <c r="B20" s="7"/>
      <c r="C20" s="7"/>
      <c r="D20" s="7"/>
      <c r="E20" s="7"/>
      <c r="F20" s="7"/>
      <c r="G20" s="7"/>
      <c r="H20" s="7"/>
      <c r="I20" s="1"/>
    </row>
    <row r="21" spans="1:9" ht="17.25">
      <c r="A21" s="10"/>
      <c r="B21" s="55" t="s">
        <v>15</v>
      </c>
      <c r="C21" s="55"/>
      <c r="D21" s="55"/>
      <c r="E21" s="55"/>
      <c r="F21" s="55"/>
      <c r="G21" s="55"/>
      <c r="H21" s="7"/>
      <c r="I21" s="1"/>
    </row>
    <row r="22" spans="1:9" ht="19.5">
      <c r="A22" s="7"/>
      <c r="B22" s="7"/>
      <c r="C22" s="7"/>
      <c r="D22" s="7"/>
      <c r="E22" s="39"/>
      <c r="F22" s="49"/>
      <c r="G22" s="7"/>
      <c r="H22" s="7"/>
      <c r="I22" s="1"/>
    </row>
    <row r="23" spans="1:9" ht="17.25">
      <c r="A23" s="10"/>
      <c r="B23" s="7"/>
      <c r="C23" s="7"/>
      <c r="D23" s="7"/>
      <c r="E23" s="7"/>
      <c r="F23" s="7"/>
      <c r="G23" s="7"/>
      <c r="H23" s="7"/>
      <c r="I23" s="1"/>
    </row>
    <row r="24" spans="1:9" ht="14.25">
      <c r="A24" s="11"/>
      <c r="B24" s="7"/>
      <c r="C24" s="7"/>
      <c r="D24" s="7"/>
      <c r="E24" s="7"/>
      <c r="F24" s="7"/>
      <c r="G24" s="7"/>
      <c r="H24" s="7"/>
      <c r="I24" s="1"/>
    </row>
    <row r="25" spans="1:9" ht="14.25">
      <c r="A25" s="7"/>
      <c r="B25" s="50" t="s">
        <v>23</v>
      </c>
      <c r="C25" s="50"/>
      <c r="D25" s="50"/>
      <c r="E25" s="50"/>
      <c r="F25" s="48"/>
      <c r="G25" s="7"/>
      <c r="H25" s="7"/>
      <c r="I25" s="1"/>
    </row>
    <row r="26" spans="1:9" ht="14.25">
      <c r="A26" s="12"/>
      <c r="B26" s="7"/>
      <c r="C26" s="7"/>
      <c r="D26" s="7"/>
      <c r="E26" s="32"/>
      <c r="F26" s="32"/>
      <c r="G26" s="7"/>
      <c r="H26" s="7"/>
      <c r="I26" s="1"/>
    </row>
    <row r="27" spans="1:9" s="6" customFormat="1" ht="42.75" customHeight="1" thickBot="1">
      <c r="A27" s="10"/>
      <c r="B27" s="7"/>
      <c r="C27" s="7"/>
      <c r="D27" s="7"/>
      <c r="E27" s="7"/>
      <c r="F27" s="7"/>
      <c r="G27" s="7"/>
      <c r="H27" s="7"/>
      <c r="I27" s="5"/>
    </row>
    <row r="28" spans="1:9" s="6" customFormat="1" ht="19.5" customHeight="1">
      <c r="A28" s="52" t="s">
        <v>2</v>
      </c>
      <c r="B28" s="52" t="s">
        <v>3</v>
      </c>
      <c r="C28" s="36" t="s">
        <v>13</v>
      </c>
      <c r="D28" s="52" t="s">
        <v>12</v>
      </c>
      <c r="E28" s="13" t="s">
        <v>9</v>
      </c>
      <c r="F28" s="13" t="s">
        <v>26</v>
      </c>
      <c r="G28" s="14" t="s">
        <v>4</v>
      </c>
      <c r="H28" s="15"/>
      <c r="I28" s="5"/>
    </row>
    <row r="29" spans="1:9" s="6" customFormat="1" ht="17.25" thickBot="1">
      <c r="A29" s="53"/>
      <c r="B29" s="53"/>
      <c r="C29" s="37" t="s">
        <v>11</v>
      </c>
      <c r="D29" s="53"/>
      <c r="E29" s="35" t="s">
        <v>11</v>
      </c>
      <c r="F29" s="34"/>
      <c r="G29" s="35" t="s">
        <v>11</v>
      </c>
      <c r="H29" s="15"/>
      <c r="I29" s="5"/>
    </row>
    <row r="30" spans="1:9" s="6" customFormat="1" ht="16.5">
      <c r="A30" s="16">
        <v>1</v>
      </c>
      <c r="B30" s="17" t="s">
        <v>5</v>
      </c>
      <c r="C30" s="19">
        <v>121000</v>
      </c>
      <c r="D30" s="18">
        <v>1</v>
      </c>
      <c r="E30" s="19">
        <f>SUM(C30*D30)</f>
        <v>121000</v>
      </c>
      <c r="F30" s="19">
        <v>18150</v>
      </c>
      <c r="G30" s="19">
        <f>SUM(C30*4)+(139150*8)</f>
        <v>1597200</v>
      </c>
      <c r="H30" s="15"/>
      <c r="I30" s="5"/>
    </row>
    <row r="31" spans="1:9" s="6" customFormat="1" ht="16.5">
      <c r="A31" s="20">
        <v>2</v>
      </c>
      <c r="B31" s="21" t="s">
        <v>6</v>
      </c>
      <c r="C31" s="23">
        <v>110000</v>
      </c>
      <c r="D31" s="22">
        <v>1</v>
      </c>
      <c r="E31" s="19">
        <f t="shared" ref="E31:E42" si="0">SUM(C31*D31)</f>
        <v>110000</v>
      </c>
      <c r="F31" s="19"/>
      <c r="G31" s="19">
        <f t="shared" ref="G31:G43" si="1">SUM(E31*12)</f>
        <v>1320000</v>
      </c>
      <c r="H31" s="15"/>
      <c r="I31" s="5"/>
    </row>
    <row r="32" spans="1:9" s="6" customFormat="1" ht="16.5">
      <c r="A32" s="16">
        <v>3</v>
      </c>
      <c r="B32" s="21" t="s">
        <v>16</v>
      </c>
      <c r="C32" s="23">
        <v>104500</v>
      </c>
      <c r="D32" s="22">
        <v>1</v>
      </c>
      <c r="E32" s="19">
        <f t="shared" si="0"/>
        <v>104500</v>
      </c>
      <c r="F32" s="19"/>
      <c r="G32" s="19">
        <f t="shared" si="1"/>
        <v>1254000</v>
      </c>
      <c r="H32" s="15"/>
      <c r="I32" s="5"/>
    </row>
    <row r="33" spans="1:10" s="6" customFormat="1" ht="16.5">
      <c r="A33" s="20">
        <v>4</v>
      </c>
      <c r="B33" s="21" t="s">
        <v>25</v>
      </c>
      <c r="C33" s="23">
        <v>104500</v>
      </c>
      <c r="D33" s="22">
        <v>1</v>
      </c>
      <c r="E33" s="19">
        <f t="shared" si="0"/>
        <v>104500</v>
      </c>
      <c r="F33" s="19"/>
      <c r="G33" s="19">
        <f t="shared" si="1"/>
        <v>1254000</v>
      </c>
      <c r="H33" s="15"/>
      <c r="I33" s="5"/>
    </row>
    <row r="34" spans="1:10" s="6" customFormat="1" ht="16.5">
      <c r="A34" s="16">
        <v>5</v>
      </c>
      <c r="B34" s="21" t="s">
        <v>14</v>
      </c>
      <c r="C34" s="23">
        <v>104500</v>
      </c>
      <c r="D34" s="22">
        <v>6</v>
      </c>
      <c r="E34" s="19">
        <f t="shared" si="0"/>
        <v>627000</v>
      </c>
      <c r="F34" s="19"/>
      <c r="G34" s="19">
        <f t="shared" si="1"/>
        <v>7524000</v>
      </c>
      <c r="H34" s="15"/>
      <c r="I34" s="5"/>
    </row>
    <row r="35" spans="1:10" s="6" customFormat="1" ht="21.75" customHeight="1">
      <c r="A35" s="20">
        <v>6</v>
      </c>
      <c r="B35" s="21" t="s">
        <v>17</v>
      </c>
      <c r="C35" s="23">
        <v>104500</v>
      </c>
      <c r="D35" s="22">
        <v>1</v>
      </c>
      <c r="E35" s="19">
        <f t="shared" si="0"/>
        <v>104500</v>
      </c>
      <c r="F35" s="19"/>
      <c r="G35" s="19">
        <f t="shared" si="1"/>
        <v>1254000</v>
      </c>
      <c r="H35" s="15"/>
      <c r="I35" s="5"/>
    </row>
    <row r="36" spans="1:10" s="6" customFormat="1" ht="18" customHeight="1">
      <c r="A36" s="16">
        <v>7</v>
      </c>
      <c r="B36" s="21" t="s">
        <v>7</v>
      </c>
      <c r="C36" s="23">
        <v>104000</v>
      </c>
      <c r="D36" s="22">
        <v>2</v>
      </c>
      <c r="E36" s="19">
        <f t="shared" si="0"/>
        <v>208000</v>
      </c>
      <c r="F36" s="19"/>
      <c r="G36" s="19">
        <f t="shared" si="1"/>
        <v>2496000</v>
      </c>
      <c r="H36" s="15"/>
      <c r="I36" s="5"/>
    </row>
    <row r="37" spans="1:10" s="6" customFormat="1" ht="20.25" customHeight="1">
      <c r="A37" s="20">
        <v>8</v>
      </c>
      <c r="B37" s="21" t="s">
        <v>24</v>
      </c>
      <c r="C37" s="23">
        <v>104000</v>
      </c>
      <c r="D37" s="22">
        <v>1</v>
      </c>
      <c r="E37" s="19">
        <f t="shared" si="0"/>
        <v>104000</v>
      </c>
      <c r="F37" s="19"/>
      <c r="G37" s="19">
        <f t="shared" si="1"/>
        <v>1248000</v>
      </c>
      <c r="H37" s="15"/>
      <c r="I37" s="5"/>
    </row>
    <row r="38" spans="1:10" ht="20.25" customHeight="1">
      <c r="A38" s="16">
        <v>9</v>
      </c>
      <c r="B38" s="21" t="s">
        <v>18</v>
      </c>
      <c r="C38" s="23">
        <v>104500</v>
      </c>
      <c r="D38" s="22">
        <v>1</v>
      </c>
      <c r="E38" s="19">
        <f t="shared" si="0"/>
        <v>104500</v>
      </c>
      <c r="F38" s="19"/>
      <c r="G38" s="19">
        <f t="shared" si="1"/>
        <v>1254000</v>
      </c>
      <c r="H38" s="15"/>
      <c r="I38" s="1"/>
    </row>
    <row r="39" spans="1:10" ht="20.25" customHeight="1">
      <c r="A39" s="20">
        <v>10</v>
      </c>
      <c r="B39" s="21" t="s">
        <v>19</v>
      </c>
      <c r="C39" s="23">
        <v>104500</v>
      </c>
      <c r="D39" s="22">
        <v>1</v>
      </c>
      <c r="E39" s="23">
        <f t="shared" si="0"/>
        <v>104500</v>
      </c>
      <c r="F39" s="23"/>
      <c r="G39" s="23">
        <f t="shared" si="1"/>
        <v>1254000</v>
      </c>
      <c r="H39" s="15"/>
      <c r="I39" s="1"/>
    </row>
    <row r="40" spans="1:10" ht="20.25" customHeight="1">
      <c r="A40" s="16">
        <v>11</v>
      </c>
      <c r="B40" s="21" t="s">
        <v>20</v>
      </c>
      <c r="C40" s="23">
        <v>104500</v>
      </c>
      <c r="D40" s="22">
        <v>15.75</v>
      </c>
      <c r="E40" s="23">
        <f t="shared" si="0"/>
        <v>1645875</v>
      </c>
      <c r="F40" s="23"/>
      <c r="G40" s="23">
        <f t="shared" si="1"/>
        <v>19750500</v>
      </c>
      <c r="H40" s="15"/>
      <c r="I40" s="1"/>
    </row>
    <row r="41" spans="1:10" ht="20.25" customHeight="1">
      <c r="A41" s="20">
        <v>12</v>
      </c>
      <c r="B41" s="21" t="s">
        <v>21</v>
      </c>
      <c r="C41" s="23">
        <v>104500</v>
      </c>
      <c r="D41" s="22">
        <v>1</v>
      </c>
      <c r="E41" s="23">
        <f t="shared" si="0"/>
        <v>104500</v>
      </c>
      <c r="F41" s="23"/>
      <c r="G41" s="23">
        <f t="shared" si="1"/>
        <v>1254000</v>
      </c>
      <c r="H41" s="15"/>
      <c r="I41" s="1"/>
    </row>
    <row r="42" spans="1:10" ht="20.25" customHeight="1">
      <c r="A42" s="16">
        <v>13</v>
      </c>
      <c r="B42" s="21" t="s">
        <v>22</v>
      </c>
      <c r="C42" s="23">
        <v>104500</v>
      </c>
      <c r="D42" s="22">
        <v>4</v>
      </c>
      <c r="E42" s="23">
        <f t="shared" si="0"/>
        <v>418000</v>
      </c>
      <c r="F42" s="23"/>
      <c r="G42" s="23">
        <f t="shared" si="1"/>
        <v>5016000</v>
      </c>
      <c r="H42" s="15"/>
      <c r="I42" s="1"/>
    </row>
    <row r="43" spans="1:10" ht="20.25" customHeight="1" thickBot="1">
      <c r="A43" s="24"/>
      <c r="B43" s="25" t="s">
        <v>10</v>
      </c>
      <c r="C43" s="27"/>
      <c r="D43" s="26"/>
      <c r="E43" s="27">
        <v>26160</v>
      </c>
      <c r="F43" s="27"/>
      <c r="G43" s="23">
        <f t="shared" si="1"/>
        <v>313920</v>
      </c>
      <c r="H43" s="15"/>
      <c r="I43" s="1"/>
    </row>
    <row r="44" spans="1:10" ht="20.25" customHeight="1" thickBot="1">
      <c r="A44" s="58" t="s">
        <v>8</v>
      </c>
      <c r="B44" s="59"/>
      <c r="C44" s="43"/>
      <c r="D44" s="42">
        <f>SUM(D30:D42)</f>
        <v>36.75</v>
      </c>
      <c r="E44" s="28">
        <f>SUM(E30:E43)</f>
        <v>3887035</v>
      </c>
      <c r="F44" s="28">
        <f>SUM(F30:F43)</f>
        <v>18150</v>
      </c>
      <c r="G44" s="28">
        <f>SUM(G30:G43)</f>
        <v>46789620</v>
      </c>
      <c r="H44" s="15"/>
      <c r="I44" s="2"/>
      <c r="J44" s="4"/>
    </row>
    <row r="45" spans="1:10" ht="20.25" customHeight="1">
      <c r="A45" s="40"/>
      <c r="B45" s="40"/>
      <c r="C45" s="40"/>
      <c r="D45" s="33"/>
      <c r="E45" s="29"/>
      <c r="F45" s="29"/>
      <c r="G45" s="29"/>
      <c r="H45" s="15"/>
      <c r="I45" s="3"/>
      <c r="J45" s="4"/>
    </row>
    <row r="46" spans="1:10" ht="20.25" customHeight="1">
      <c r="A46" s="9"/>
      <c r="B46" s="7"/>
      <c r="C46" s="7"/>
      <c r="D46" s="7"/>
      <c r="E46" s="9"/>
      <c r="F46" s="9"/>
      <c r="G46" s="9"/>
      <c r="H46" s="7"/>
      <c r="I46" s="3"/>
      <c r="J46" s="4"/>
    </row>
    <row r="47" spans="1:10" ht="28.5" customHeight="1">
      <c r="A47" s="9"/>
      <c r="B47" s="46"/>
      <c r="C47" s="46"/>
      <c r="D47" s="46"/>
      <c r="E47" s="46"/>
      <c r="F47" s="46"/>
      <c r="G47" s="46"/>
      <c r="H47" s="30"/>
      <c r="I47" s="3"/>
      <c r="J47" s="4"/>
    </row>
    <row r="48" spans="1:10" ht="20.25" customHeight="1">
      <c r="A48" s="9"/>
      <c r="B48" s="7"/>
      <c r="C48" s="7"/>
      <c r="D48" s="9"/>
      <c r="E48" s="7"/>
      <c r="F48" s="7"/>
      <c r="G48" s="7"/>
      <c r="H48" s="7"/>
      <c r="I48" s="1"/>
    </row>
    <row r="49" spans="1:8" ht="20.25" customHeight="1">
      <c r="A49" s="9"/>
      <c r="B49" s="7"/>
      <c r="C49" s="7"/>
      <c r="D49" s="9"/>
      <c r="E49" s="7"/>
      <c r="F49" s="7"/>
      <c r="G49" s="7"/>
      <c r="H49" s="7"/>
    </row>
    <row r="50" spans="1:8" ht="20.25" customHeight="1">
      <c r="A50" s="9"/>
      <c r="B50" s="9"/>
      <c r="C50" s="9"/>
      <c r="D50" s="7"/>
      <c r="E50" s="7"/>
      <c r="F50" s="7"/>
      <c r="G50" s="10"/>
      <c r="H50" s="31"/>
    </row>
    <row r="51" spans="1:8" ht="20.25" customHeight="1">
      <c r="A51" s="9"/>
      <c r="B51" s="9"/>
      <c r="C51" s="9"/>
      <c r="D51" s="7"/>
      <c r="E51" s="7"/>
      <c r="F51" s="7"/>
      <c r="G51" s="7"/>
      <c r="H51" s="32"/>
    </row>
    <row r="52" spans="1:8" ht="20.25" customHeight="1">
      <c r="A52" s="8"/>
      <c r="B52" s="7"/>
      <c r="C52" s="7"/>
      <c r="D52" s="9"/>
      <c r="E52" s="7"/>
      <c r="F52" s="7"/>
      <c r="G52" s="9"/>
      <c r="H52" s="32"/>
    </row>
    <row r="53" spans="1:8" ht="20.25" customHeight="1">
      <c r="A53" s="8"/>
      <c r="B53" s="56"/>
      <c r="C53" s="56"/>
      <c r="D53" s="56"/>
      <c r="E53" s="7"/>
      <c r="F53" s="7"/>
      <c r="G53" s="10"/>
      <c r="H53" s="32"/>
    </row>
    <row r="54" spans="1:8" ht="20.25" customHeight="1">
      <c r="A54" s="8"/>
      <c r="B54" s="56"/>
      <c r="C54" s="56"/>
      <c r="D54" s="56"/>
      <c r="E54" s="7"/>
      <c r="F54" s="7"/>
      <c r="G54" s="7"/>
      <c r="H54" s="7"/>
    </row>
    <row r="55" spans="1:8" ht="20.25" customHeight="1">
      <c r="A55" s="7"/>
      <c r="B55" s="56"/>
      <c r="C55" s="56"/>
      <c r="D55" s="56"/>
      <c r="E55" s="9"/>
      <c r="F55" s="9"/>
      <c r="G55" s="9"/>
      <c r="H55" s="7"/>
    </row>
    <row r="56" spans="1:8" ht="20.25" customHeight="1">
      <c r="A56" s="7"/>
      <c r="B56" s="7"/>
      <c r="C56" s="7"/>
      <c r="D56" s="8"/>
      <c r="E56" s="7"/>
      <c r="F56" s="7"/>
      <c r="G56" s="7"/>
      <c r="H56" s="7"/>
    </row>
    <row r="57" spans="1:8" ht="20.25" customHeight="1">
      <c r="A57" s="7"/>
      <c r="B57" s="7"/>
      <c r="C57" s="7"/>
      <c r="D57" s="7"/>
      <c r="E57" s="7"/>
      <c r="F57" s="7"/>
      <c r="G57" s="7"/>
    </row>
    <row r="58" spans="1:8" ht="13.5">
      <c r="A58" s="7"/>
      <c r="B58" s="7"/>
      <c r="C58" s="7"/>
      <c r="D58" s="7"/>
      <c r="E58" s="7"/>
      <c r="F58" s="7"/>
      <c r="G58" s="7"/>
    </row>
    <row r="59" spans="1:8" ht="13.5">
      <c r="A59" s="7"/>
      <c r="B59" s="7"/>
      <c r="C59" s="7"/>
      <c r="D59" s="7"/>
      <c r="E59" s="7"/>
      <c r="F59" s="7"/>
      <c r="G59" s="7"/>
    </row>
  </sheetData>
  <mergeCells count="10">
    <mergeCell ref="B53:D55"/>
    <mergeCell ref="D2:G7"/>
    <mergeCell ref="A28:A29"/>
    <mergeCell ref="B25:E25"/>
    <mergeCell ref="B28:B29"/>
    <mergeCell ref="D28:D29"/>
    <mergeCell ref="A44:B44"/>
    <mergeCell ref="D10:G13"/>
    <mergeCell ref="B19:G19"/>
    <mergeCell ref="B21:G21"/>
  </mergeCells>
  <printOptions horizontalCentered="1"/>
  <pageMargins left="0" right="0" top="0.19685039370078741" bottom="0" header="0.51181102362204722" footer="0.51181102362204722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մանկապատան</vt:lpstr>
      <vt:lpstr>մանկապատան!Область_печати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2024-05-07T11:37:08Z</cp:lastPrinted>
  <dcterms:created xsi:type="dcterms:W3CDTF">2012-01-25T10:44:22Z</dcterms:created>
  <dcterms:modified xsi:type="dcterms:W3CDTF">2024-05-07T11:41:40Z</dcterms:modified>
</cp:coreProperties>
</file>