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15"/>
  </bookViews>
  <sheets>
    <sheet name="ժպիտ  (2)" sheetId="108" r:id="rId1"/>
    <sheet name="Հուսո առագաստ  (2)" sheetId="107" r:id="rId2"/>
  </sheets>
  <definedNames>
    <definedName name="_xlnm.Print_Area" localSheetId="0">'ժպիտ  (2)'!$A$1:$G$49</definedName>
    <definedName name="_xlnm.Print_Area" localSheetId="1">'Հուսո առագաստ  (2)'!$A$1:$G$49</definedName>
  </definedNames>
  <calcPr calcId="124519"/>
  <fileRecoveryPr autoRecover="0"/>
</workbook>
</file>

<file path=xl/calcChain.xml><?xml version="1.0" encoding="utf-8"?>
<calcChain xmlns="http://schemas.openxmlformats.org/spreadsheetml/2006/main">
  <c r="F36" i="108"/>
  <c r="G36"/>
  <c r="E36"/>
  <c r="D36"/>
  <c r="F36" i="107"/>
  <c r="G36"/>
  <c r="E36"/>
  <c r="D36"/>
  <c r="E35" i="108"/>
  <c r="G35" s="1"/>
  <c r="G34"/>
  <c r="E34"/>
  <c r="E33"/>
  <c r="G33" s="1"/>
  <c r="G32"/>
  <c r="E32"/>
  <c r="E31"/>
  <c r="G31" s="1"/>
  <c r="G30"/>
  <c r="E30"/>
  <c r="E29"/>
  <c r="G29" s="1"/>
  <c r="E28"/>
  <c r="G28" s="1"/>
  <c r="E27"/>
  <c r="G27" s="1"/>
  <c r="G26"/>
  <c r="E26"/>
  <c r="E25"/>
  <c r="G25" s="1"/>
  <c r="E24"/>
  <c r="E35" i="107"/>
  <c r="G35" s="1"/>
  <c r="G34"/>
  <c r="E34"/>
  <c r="E33"/>
  <c r="G33" s="1"/>
  <c r="G32"/>
  <c r="E32"/>
  <c r="E31"/>
  <c r="G31" s="1"/>
  <c r="G30"/>
  <c r="E30"/>
  <c r="E29"/>
  <c r="G29" s="1"/>
  <c r="E28"/>
  <c r="G28" s="1"/>
  <c r="E27"/>
  <c r="G27" s="1"/>
  <c r="G26"/>
  <c r="E26"/>
  <c r="E25"/>
  <c r="G25" s="1"/>
  <c r="E24"/>
</calcChain>
</file>

<file path=xl/sharedStrings.xml><?xml version="1.0" encoding="utf-8"?>
<sst xmlns="http://schemas.openxmlformats.org/spreadsheetml/2006/main" count="78" uniqueCount="44">
  <si>
    <t>Հայաստանի Հանրապետության</t>
  </si>
  <si>
    <t xml:space="preserve">Շիրակի մարզի Գյումրի համայնքի </t>
  </si>
  <si>
    <t>Հ Ա Ս Տ Ի Ք Ա Ց ՈՒ Ց Ա Կ</t>
  </si>
  <si>
    <t>Հ/Հ</t>
  </si>
  <si>
    <t>Տնօրեն</t>
  </si>
  <si>
    <t>Դաստիարակ</t>
  </si>
  <si>
    <t>Դաստիարակի օգնական</t>
  </si>
  <si>
    <t>Երաժշտական ղեկավար</t>
  </si>
  <si>
    <t>Բուժքույր</t>
  </si>
  <si>
    <t>Խոհարար</t>
  </si>
  <si>
    <t>Խոհարարի օգնական</t>
  </si>
  <si>
    <t>Մեթոդիստ</t>
  </si>
  <si>
    <t>Գործավար</t>
  </si>
  <si>
    <t>Ընդամենը</t>
  </si>
  <si>
    <t>Հավաքարար</t>
  </si>
  <si>
    <t>Հայաստանի Հանրապետության Շիրակի մարզի Գյումրի համայնքի</t>
  </si>
  <si>
    <t>(անվանումը)</t>
  </si>
  <si>
    <t>ՊԱՇՏՈՆԻ  ԱՆՎԱՆՈՒՄԸ</t>
  </si>
  <si>
    <t xml:space="preserve">ՊԱՇՏՈՆԱՅԻՆ ԴՐՈՒՅՔԱՉԱՓԸ (ՀՀ դրամ) </t>
  </si>
  <si>
    <t>ՀԱՍՏԻՔԱՅԻՆ ՄԻԱՎՈՐՆԵՐԻ ՔԱՆԱԿԸ</t>
  </si>
  <si>
    <t xml:space="preserve">Աշխատողների քանակը՝   </t>
  </si>
  <si>
    <t>ԱՄՍԱԿԱՆ ԱՇԽԱՏԱՎԱՐՁԸ     (ՀՀ դրամ)</t>
  </si>
  <si>
    <t>ԱՄՍԱԿԱՆ ԱՇԽԱՏԱՎԱՐՁԸ    (ՀՀ դրամ)</t>
  </si>
  <si>
    <t>ՏԱՐԵԿԱՆ ԱՇԽԱՏԱՎԱՐՁԸ     (ՀՀ դրամ)</t>
  </si>
  <si>
    <t>ՏԱՐԵԿԱՆ  ԱՇԽԱՏԱՎԱՐՁԸ    (ՀՀ դրամ)</t>
  </si>
  <si>
    <t>« Հուսո առագաստ մանկապարտեզ»    ՀՈԱԿ</t>
  </si>
  <si>
    <t>« Ժպիտ-մսուր մանկապարտեզ »    ՀՈԱԿ</t>
  </si>
  <si>
    <t>Ֆիզ. հրահանգիչ</t>
  </si>
  <si>
    <t>Դռնապան</t>
  </si>
  <si>
    <t>ավագանու  2023 թվականի դեկտեմբերի 29-ի</t>
  </si>
  <si>
    <t>ավագանու  2024 թվականի ապրիլի 12-ի</t>
  </si>
  <si>
    <t>ավագանու  2024 թվականի ապրիլի 12 -ի</t>
  </si>
  <si>
    <t>N     -Ա որոշման</t>
  </si>
  <si>
    <t>ԲԱՐՁՐԱՑՈՒՄ</t>
  </si>
  <si>
    <t>N      -Ա որոշման</t>
  </si>
  <si>
    <t>«ՀԱՎԵԼՎԱԾ  N 38</t>
  </si>
  <si>
    <t>N 283-Ա որոշման»</t>
  </si>
  <si>
    <t>ՀԱՎԵԼՎԱԾ  N 1</t>
  </si>
  <si>
    <t>« ՀԱՎԵԼՎԱԾ N 54</t>
  </si>
  <si>
    <t>ՀԱՎԵԼՎԱԾ N 2</t>
  </si>
  <si>
    <t>*4</t>
  </si>
  <si>
    <t>*5</t>
  </si>
  <si>
    <t xml:space="preserve">    *Ավելացում հավելվածի 4-րդ տողում 1,4-դրույք-1 099 997  ՀՀ դրամ</t>
  </si>
  <si>
    <t xml:space="preserve">    *Ավելացում հավելվածի   5-րդ տողում 1,3-դրույք -811 200 դրամ     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</si>
</sst>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2"/>
      <name val="GHEA Grapalat"/>
      <family val="3"/>
    </font>
    <font>
      <sz val="14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sz val="13"/>
      <name val="GHEA Grapalat"/>
      <family val="3"/>
    </font>
    <font>
      <u/>
      <sz val="14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sz val="14"/>
      <color theme="1"/>
      <name val="Calibri"/>
      <family val="2"/>
      <scheme val="minor"/>
    </font>
    <font>
      <u/>
      <sz val="18"/>
      <name val="GHEA Grapalat"/>
      <family val="3"/>
    </font>
    <font>
      <sz val="16"/>
      <name val="GHEA Grapalat"/>
      <family val="3"/>
    </font>
    <font>
      <sz val="20"/>
      <name val="GHEA Grapalat"/>
      <family val="3"/>
    </font>
    <font>
      <sz val="18"/>
      <name val="GHEA Grapalat"/>
      <family val="3"/>
    </font>
    <font>
      <u/>
      <sz val="16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6">
    <xf numFmtId="0" fontId="0" fillId="0" borderId="0" xfId="0"/>
    <xf numFmtId="0" fontId="2" fillId="0" borderId="0" xfId="1" quotePrefix="1" applyFont="1" applyFill="1" applyBorder="1" applyAlignment="1" applyProtection="1">
      <alignment vertical="top" indent="64"/>
      <protection locked="0"/>
    </xf>
    <xf numFmtId="0" fontId="3" fillId="0" borderId="0" xfId="1" quotePrefix="1" applyFont="1" applyFill="1" applyBorder="1" applyAlignment="1" applyProtection="1">
      <alignment vertical="top" indent="64"/>
      <protection locked="0"/>
    </xf>
    <xf numFmtId="0" fontId="4" fillId="0" borderId="0" xfId="0" applyFont="1"/>
    <xf numFmtId="0" fontId="5" fillId="0" borderId="0" xfId="1" quotePrefix="1" applyFont="1" applyFill="1" applyBorder="1" applyAlignment="1" applyProtection="1">
      <alignment vertical="top" indent="64"/>
      <protection locked="0"/>
    </xf>
    <xf numFmtId="0" fontId="5" fillId="0" borderId="0" xfId="1" applyFont="1" applyFill="1" applyBorder="1" applyAlignment="1" applyProtection="1">
      <protection locked="0"/>
    </xf>
    <xf numFmtId="0" fontId="0" fillId="0" borderId="0" xfId="0" applyFont="1"/>
    <xf numFmtId="0" fontId="8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3" fontId="0" fillId="0" borderId="0" xfId="0" applyNumberFormat="1"/>
    <xf numFmtId="0" fontId="6" fillId="0" borderId="0" xfId="1" applyFont="1" applyFill="1" applyBorder="1" applyAlignment="1" applyProtection="1">
      <alignment horizontal="left" vertical="center"/>
      <protection locked="0"/>
    </xf>
    <xf numFmtId="0" fontId="11" fillId="0" borderId="0" xfId="0" applyFont="1"/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protection locked="0"/>
    </xf>
  </cellXfs>
  <cellStyles count="2">
    <cellStyle name="Обычный" xfId="0" builtinId="0"/>
    <cellStyle name="Связанная ячейка" xfId="1" builtin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49"/>
  <sheetViews>
    <sheetView tabSelected="1" topLeftCell="A23" zoomScaleSheetLayoutView="100" workbookViewId="0">
      <selection activeCell="H39" sqref="H39:O41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42578125" customWidth="1"/>
    <col min="7" max="7" width="23.85546875" customWidth="1"/>
  </cols>
  <sheetData>
    <row r="1" spans="1:7" ht="20.25">
      <c r="E1" s="21"/>
      <c r="F1" s="21"/>
      <c r="G1" s="20"/>
    </row>
    <row r="2" spans="1:7" ht="20.25">
      <c r="E2" s="25" t="s">
        <v>37</v>
      </c>
      <c r="F2" s="21"/>
      <c r="G2" s="2"/>
    </row>
    <row r="3" spans="1:7" ht="20.25">
      <c r="E3" s="21" t="s">
        <v>0</v>
      </c>
      <c r="F3" s="21"/>
      <c r="G3" s="2"/>
    </row>
    <row r="4" spans="1:7" ht="20.25">
      <c r="E4" s="21" t="s">
        <v>1</v>
      </c>
      <c r="F4" s="21"/>
      <c r="G4" s="2"/>
    </row>
    <row r="5" spans="1:7" ht="20.25">
      <c r="E5" s="21" t="s">
        <v>31</v>
      </c>
      <c r="F5" s="21"/>
      <c r="G5" s="2"/>
    </row>
    <row r="6" spans="1:7" ht="20.25">
      <c r="A6" s="1"/>
      <c r="B6" s="1"/>
      <c r="C6" s="1"/>
      <c r="D6" s="1"/>
      <c r="E6" s="21" t="s">
        <v>32</v>
      </c>
      <c r="F6" s="21"/>
      <c r="G6" s="2"/>
    </row>
    <row r="7" spans="1:7" ht="20.25">
      <c r="A7" s="4"/>
      <c r="B7" s="4"/>
      <c r="C7" s="4"/>
      <c r="D7" s="6"/>
      <c r="E7" s="21"/>
      <c r="F7" s="21"/>
      <c r="G7" s="2"/>
    </row>
    <row r="8" spans="1:7" ht="20.25">
      <c r="A8" s="4"/>
      <c r="B8" s="4"/>
      <c r="C8" s="4"/>
      <c r="D8" s="6"/>
      <c r="E8" s="21"/>
      <c r="F8" s="21"/>
      <c r="G8" s="2"/>
    </row>
    <row r="9" spans="1:7" ht="20.25">
      <c r="A9" s="4"/>
      <c r="B9" s="4"/>
      <c r="C9" s="4"/>
      <c r="D9" s="6"/>
      <c r="E9" s="21" t="s">
        <v>35</v>
      </c>
      <c r="F9" s="21"/>
      <c r="G9" s="2"/>
    </row>
    <row r="10" spans="1:7" ht="20.25">
      <c r="A10" s="4"/>
      <c r="B10" s="4"/>
      <c r="C10" s="4"/>
      <c r="D10" s="6"/>
      <c r="E10" s="21" t="s">
        <v>0</v>
      </c>
      <c r="F10" s="21"/>
      <c r="G10" s="2"/>
    </row>
    <row r="11" spans="1:7" ht="20.25">
      <c r="A11" s="4"/>
      <c r="B11" s="4"/>
      <c r="C11" s="4"/>
      <c r="D11" s="6"/>
      <c r="E11" s="21" t="s">
        <v>1</v>
      </c>
      <c r="F11" s="21"/>
      <c r="G11" s="2"/>
    </row>
    <row r="12" spans="1:7" ht="17.25" customHeight="1">
      <c r="A12" s="4"/>
      <c r="B12" s="4"/>
      <c r="C12" s="4"/>
      <c r="D12" s="4"/>
      <c r="E12" s="21" t="s">
        <v>29</v>
      </c>
      <c r="F12" s="21"/>
      <c r="G12" s="2"/>
    </row>
    <row r="13" spans="1:7" ht="20.25">
      <c r="A13" s="4"/>
      <c r="B13" s="4"/>
      <c r="C13" s="4"/>
      <c r="D13" s="4"/>
      <c r="E13" s="21" t="s">
        <v>36</v>
      </c>
      <c r="F13" s="21"/>
      <c r="G13" s="2"/>
    </row>
    <row r="14" spans="1:7" ht="37.5" customHeight="1">
      <c r="A14" s="4"/>
      <c r="B14" s="4"/>
      <c r="C14" s="4"/>
      <c r="D14" s="4"/>
      <c r="E14" s="5"/>
      <c r="F14" s="5"/>
      <c r="G14" s="6"/>
    </row>
    <row r="15" spans="1:7" ht="40.5" customHeight="1">
      <c r="A15" s="26" t="s">
        <v>2</v>
      </c>
      <c r="B15" s="26"/>
      <c r="C15" s="26"/>
      <c r="D15" s="26"/>
      <c r="E15" s="26"/>
      <c r="F15" s="23"/>
      <c r="G15" s="6"/>
    </row>
    <row r="16" spans="1:7" ht="25.5">
      <c r="A16" s="27" t="s">
        <v>15</v>
      </c>
      <c r="B16" s="27"/>
      <c r="C16" s="27"/>
      <c r="D16" s="27"/>
      <c r="E16" s="27"/>
      <c r="F16" s="22"/>
      <c r="G16" s="6"/>
    </row>
    <row r="17" spans="1:7" ht="20.25">
      <c r="A17" s="28"/>
      <c r="B17" s="28"/>
      <c r="C17" s="28"/>
      <c r="D17" s="28"/>
      <c r="E17" s="28"/>
      <c r="F17" s="22"/>
      <c r="G17" s="6"/>
    </row>
    <row r="18" spans="1:7" ht="32.25" customHeight="1">
      <c r="A18" s="29" t="s">
        <v>26</v>
      </c>
      <c r="B18" s="29"/>
      <c r="C18" s="29"/>
      <c r="D18" s="29"/>
      <c r="E18" s="29"/>
      <c r="F18" s="24"/>
      <c r="G18" s="6"/>
    </row>
    <row r="19" spans="1:7" ht="31.5" customHeight="1">
      <c r="A19" s="22"/>
      <c r="B19" s="22"/>
      <c r="C19" s="7" t="s">
        <v>16</v>
      </c>
      <c r="D19" s="22"/>
      <c r="E19" s="22"/>
      <c r="F19" s="22"/>
      <c r="G19" s="6"/>
    </row>
    <row r="20" spans="1:7" ht="20.25">
      <c r="A20" s="2"/>
      <c r="B20" s="8" t="s">
        <v>20</v>
      </c>
      <c r="C20" s="13">
        <v>23</v>
      </c>
      <c r="D20" s="2"/>
      <c r="E20" s="2"/>
      <c r="F20" s="2"/>
      <c r="G20" s="6"/>
    </row>
    <row r="21" spans="1:7" ht="20.25">
      <c r="A21" s="8"/>
      <c r="B21" s="2"/>
      <c r="C21" s="2"/>
      <c r="D21" s="2"/>
      <c r="E21" s="2"/>
      <c r="F21" s="2"/>
      <c r="G21" s="6"/>
    </row>
    <row r="22" spans="1:7" ht="20.25">
      <c r="A22" s="8"/>
      <c r="B22" s="2"/>
      <c r="C22" s="2"/>
      <c r="D22" s="2"/>
      <c r="E22" s="2"/>
      <c r="F22" s="2"/>
      <c r="G22" s="6"/>
    </row>
    <row r="23" spans="1:7" ht="71.25" customHeight="1">
      <c r="A23" s="9" t="s">
        <v>3</v>
      </c>
      <c r="B23" s="9" t="s">
        <v>17</v>
      </c>
      <c r="C23" s="9" t="s">
        <v>18</v>
      </c>
      <c r="D23" s="9" t="s">
        <v>19</v>
      </c>
      <c r="E23" s="9" t="s">
        <v>21</v>
      </c>
      <c r="F23" s="9" t="s">
        <v>33</v>
      </c>
      <c r="G23" s="9" t="s">
        <v>23</v>
      </c>
    </row>
    <row r="24" spans="1:7" ht="39" customHeight="1">
      <c r="A24" s="10">
        <v>1</v>
      </c>
      <c r="B24" s="11" t="s">
        <v>4</v>
      </c>
      <c r="C24" s="14">
        <v>121000</v>
      </c>
      <c r="D24" s="10">
        <v>1</v>
      </c>
      <c r="E24" s="14">
        <f>SUM(C24*D24)</f>
        <v>121000</v>
      </c>
      <c r="F24" s="14">
        <v>18150</v>
      </c>
      <c r="G24" s="14">
        <v>1597200</v>
      </c>
    </row>
    <row r="25" spans="1:7" ht="36" customHeight="1">
      <c r="A25" s="10">
        <v>2</v>
      </c>
      <c r="B25" s="11" t="s">
        <v>11</v>
      </c>
      <c r="C25" s="14">
        <v>104500</v>
      </c>
      <c r="D25" s="10">
        <v>1</v>
      </c>
      <c r="E25" s="14">
        <f>SUM(C25*D25)</f>
        <v>104500</v>
      </c>
      <c r="F25" s="14"/>
      <c r="G25" s="14">
        <f t="shared" ref="G25:G35" si="0">+E25*12</f>
        <v>1254000</v>
      </c>
    </row>
    <row r="26" spans="1:7" ht="39" customHeight="1">
      <c r="A26" s="10">
        <v>3</v>
      </c>
      <c r="B26" s="11" t="s">
        <v>7</v>
      </c>
      <c r="C26" s="14">
        <v>104500</v>
      </c>
      <c r="D26" s="10">
        <v>1.25</v>
      </c>
      <c r="E26" s="14">
        <f t="shared" ref="E26:E35" si="1">SUM(C26*D26)</f>
        <v>130625</v>
      </c>
      <c r="F26" s="14"/>
      <c r="G26" s="14">
        <f t="shared" si="0"/>
        <v>1567500</v>
      </c>
    </row>
    <row r="27" spans="1:7" ht="39" customHeight="1">
      <c r="A27" s="10" t="s">
        <v>40</v>
      </c>
      <c r="B27" s="11" t="s">
        <v>5</v>
      </c>
      <c r="C27" s="14">
        <v>130952</v>
      </c>
      <c r="D27" s="10">
        <v>7</v>
      </c>
      <c r="E27" s="14">
        <f t="shared" si="1"/>
        <v>916664</v>
      </c>
      <c r="F27" s="14"/>
      <c r="G27" s="14">
        <f t="shared" si="0"/>
        <v>10999968</v>
      </c>
    </row>
    <row r="28" spans="1:7" ht="30" customHeight="1">
      <c r="A28" s="10" t="s">
        <v>41</v>
      </c>
      <c r="B28" s="11" t="s">
        <v>6</v>
      </c>
      <c r="C28" s="14">
        <v>104000</v>
      </c>
      <c r="D28" s="10">
        <v>6.3</v>
      </c>
      <c r="E28" s="14">
        <f t="shared" si="1"/>
        <v>655200</v>
      </c>
      <c r="F28" s="14"/>
      <c r="G28" s="14">
        <f t="shared" si="0"/>
        <v>7862400</v>
      </c>
    </row>
    <row r="29" spans="1:7" ht="39" customHeight="1">
      <c r="A29" s="10">
        <v>6</v>
      </c>
      <c r="B29" s="11" t="s">
        <v>12</v>
      </c>
      <c r="C29" s="14">
        <v>104000</v>
      </c>
      <c r="D29" s="10">
        <v>0.25</v>
      </c>
      <c r="E29" s="14">
        <f t="shared" si="1"/>
        <v>26000</v>
      </c>
      <c r="F29" s="14"/>
      <c r="G29" s="14">
        <f t="shared" si="0"/>
        <v>312000</v>
      </c>
    </row>
    <row r="30" spans="1:7" ht="39" customHeight="1">
      <c r="A30" s="10">
        <v>7</v>
      </c>
      <c r="B30" s="11" t="s">
        <v>8</v>
      </c>
      <c r="C30" s="14">
        <v>104500</v>
      </c>
      <c r="D30" s="10">
        <v>1</v>
      </c>
      <c r="E30" s="14">
        <f t="shared" si="1"/>
        <v>104500</v>
      </c>
      <c r="F30" s="14"/>
      <c r="G30" s="14">
        <f t="shared" si="0"/>
        <v>1254000</v>
      </c>
    </row>
    <row r="31" spans="1:7" ht="33.75" customHeight="1">
      <c r="A31" s="10">
        <v>8</v>
      </c>
      <c r="B31" s="11" t="s">
        <v>9</v>
      </c>
      <c r="C31" s="14">
        <v>104000</v>
      </c>
      <c r="D31" s="10">
        <v>1</v>
      </c>
      <c r="E31" s="14">
        <f t="shared" si="1"/>
        <v>104000</v>
      </c>
      <c r="F31" s="14"/>
      <c r="G31" s="14">
        <f t="shared" si="0"/>
        <v>1248000</v>
      </c>
    </row>
    <row r="32" spans="1:7" ht="33" customHeight="1">
      <c r="A32" s="10">
        <v>9</v>
      </c>
      <c r="B32" s="11" t="s">
        <v>10</v>
      </c>
      <c r="C32" s="14">
        <v>104000</v>
      </c>
      <c r="D32" s="10">
        <v>1</v>
      </c>
      <c r="E32" s="14">
        <f t="shared" si="1"/>
        <v>104000</v>
      </c>
      <c r="F32" s="14"/>
      <c r="G32" s="14">
        <f t="shared" si="0"/>
        <v>1248000</v>
      </c>
    </row>
    <row r="33" spans="1:13" ht="34.5" customHeight="1">
      <c r="A33" s="10">
        <v>10</v>
      </c>
      <c r="B33" s="11" t="s">
        <v>14</v>
      </c>
      <c r="C33" s="14">
        <v>104000</v>
      </c>
      <c r="D33" s="10">
        <v>0.5</v>
      </c>
      <c r="E33" s="14">
        <f t="shared" si="1"/>
        <v>52000</v>
      </c>
      <c r="F33" s="14"/>
      <c r="G33" s="14">
        <f t="shared" si="0"/>
        <v>624000</v>
      </c>
      <c r="M33">
        <v>10</v>
      </c>
    </row>
    <row r="34" spans="1:13" ht="35.25" customHeight="1">
      <c r="A34" s="10">
        <v>11</v>
      </c>
      <c r="B34" s="11" t="s">
        <v>27</v>
      </c>
      <c r="C34" s="14">
        <v>104000</v>
      </c>
      <c r="D34" s="10">
        <v>0.5</v>
      </c>
      <c r="E34" s="14">
        <f t="shared" si="1"/>
        <v>52000</v>
      </c>
      <c r="F34" s="14"/>
      <c r="G34" s="14">
        <f t="shared" si="0"/>
        <v>624000</v>
      </c>
    </row>
    <row r="35" spans="1:13" ht="36.75" customHeight="1">
      <c r="A35" s="10">
        <v>12</v>
      </c>
      <c r="B35" s="11" t="s">
        <v>28</v>
      </c>
      <c r="C35" s="14">
        <v>104000</v>
      </c>
      <c r="D35" s="10">
        <v>1</v>
      </c>
      <c r="E35" s="14">
        <f t="shared" si="1"/>
        <v>104000</v>
      </c>
      <c r="F35" s="14"/>
      <c r="G35" s="14">
        <f t="shared" si="0"/>
        <v>1248000</v>
      </c>
    </row>
    <row r="36" spans="1:13" ht="38.25" customHeight="1">
      <c r="A36" s="10"/>
      <c r="B36" s="15" t="s">
        <v>13</v>
      </c>
      <c r="C36" s="17"/>
      <c r="D36" s="17">
        <f>SUM(D24:D35)</f>
        <v>21.8</v>
      </c>
      <c r="E36" s="16">
        <f>SUM(E24:E35)</f>
        <v>2474489</v>
      </c>
      <c r="F36" s="16">
        <f t="shared" ref="F36:G36" si="2">SUM(F24:F35)</f>
        <v>18150</v>
      </c>
      <c r="G36" s="16">
        <f t="shared" si="2"/>
        <v>29839068</v>
      </c>
    </row>
    <row r="37" spans="1:13" ht="23.25" customHeight="1">
      <c r="A37" s="12"/>
      <c r="B37" s="12"/>
      <c r="C37" s="12"/>
      <c r="D37" s="12"/>
      <c r="E37" s="12"/>
      <c r="F37" s="12"/>
      <c r="G37" s="6"/>
    </row>
    <row r="38" spans="1:13" ht="20.25">
      <c r="A38" s="8"/>
      <c r="B38" s="8"/>
      <c r="C38" s="8"/>
      <c r="D38" s="8"/>
      <c r="E38" s="2"/>
      <c r="F38" s="2"/>
      <c r="G38" s="6"/>
    </row>
    <row r="39" spans="1:13" ht="45" customHeight="1">
      <c r="A39" s="8"/>
      <c r="B39" s="34" t="s">
        <v>42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ht="23.25" customHeight="1">
      <c r="A40" s="8"/>
      <c r="B40" s="34" t="s">
        <v>43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ht="20.25">
      <c r="A41" s="8"/>
      <c r="B41" s="2"/>
      <c r="C41" s="2"/>
      <c r="D41" s="2"/>
      <c r="E41" s="8"/>
      <c r="F41" s="8"/>
      <c r="G41" s="6"/>
    </row>
    <row r="42" spans="1:13" ht="20.25">
      <c r="A42" s="8"/>
      <c r="B42" s="2"/>
      <c r="C42" s="2"/>
      <c r="D42" s="2"/>
      <c r="E42" s="8"/>
      <c r="F42" s="8"/>
      <c r="G42" s="6"/>
    </row>
    <row r="43" spans="1:13" ht="20.25">
      <c r="A43" s="8"/>
      <c r="B43" s="2"/>
      <c r="C43" s="2"/>
      <c r="D43" s="2"/>
      <c r="E43" s="8"/>
      <c r="F43" s="8"/>
      <c r="G43" s="6"/>
    </row>
    <row r="44" spans="1:13" ht="20.25">
      <c r="A44" s="8"/>
      <c r="B44" s="2"/>
      <c r="C44" s="2"/>
      <c r="D44" s="2"/>
      <c r="E44" s="8"/>
      <c r="F44" s="8"/>
      <c r="G44" s="6"/>
    </row>
    <row r="45" spans="1:13" ht="20.25">
      <c r="A45" s="8"/>
      <c r="B45" s="2"/>
      <c r="C45" s="2"/>
      <c r="D45" s="2"/>
      <c r="E45" s="8"/>
      <c r="F45" s="8"/>
      <c r="G45" s="6"/>
    </row>
    <row r="46" spans="1:13">
      <c r="A46" s="6"/>
      <c r="B46" s="6"/>
      <c r="C46" s="6"/>
      <c r="D46" s="6"/>
      <c r="E46" s="6"/>
      <c r="F46" s="6"/>
      <c r="G46" s="6"/>
    </row>
    <row r="47" spans="1:13" ht="16.5">
      <c r="A47" s="6"/>
      <c r="B47" s="6"/>
      <c r="C47" s="6"/>
      <c r="D47" s="6"/>
      <c r="E47" s="3"/>
      <c r="F47" s="3"/>
      <c r="G47" s="6"/>
    </row>
    <row r="48" spans="1:13" ht="16.5">
      <c r="A48" s="6"/>
      <c r="B48" s="6"/>
      <c r="C48" s="6"/>
      <c r="D48" s="6"/>
      <c r="E48" s="3"/>
      <c r="F48" s="3"/>
      <c r="G48" s="6"/>
    </row>
    <row r="49" spans="1:7">
      <c r="A49" s="6"/>
      <c r="B49" s="6"/>
      <c r="C49" s="6"/>
      <c r="D49" s="6"/>
      <c r="E49" s="6"/>
      <c r="F49" s="6"/>
      <c r="G49" s="6"/>
    </row>
  </sheetData>
  <mergeCells count="8">
    <mergeCell ref="H39:M39"/>
    <mergeCell ref="B40:G40"/>
    <mergeCell ref="H40:M40"/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50"/>
  <sheetViews>
    <sheetView topLeftCell="A34" zoomScaleSheetLayoutView="100" workbookViewId="0">
      <selection activeCell="B39" sqref="B39:G40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0.85546875" customWidth="1"/>
    <col min="5" max="6" width="23.7109375" customWidth="1"/>
    <col min="7" max="7" width="24.28515625" customWidth="1"/>
    <col min="9" max="9" width="9.85546875" bestFit="1" customWidth="1"/>
  </cols>
  <sheetData>
    <row r="1" spans="1:7" ht="18.75">
      <c r="E1" s="19"/>
      <c r="F1" s="19"/>
    </row>
    <row r="2" spans="1:7" ht="20.25">
      <c r="E2" s="25" t="s">
        <v>39</v>
      </c>
      <c r="F2" s="21"/>
      <c r="G2" s="21"/>
    </row>
    <row r="3" spans="1:7" ht="20.25">
      <c r="E3" s="21" t="s">
        <v>0</v>
      </c>
      <c r="F3" s="21"/>
      <c r="G3" s="21"/>
    </row>
    <row r="4" spans="1:7" ht="20.25">
      <c r="E4" s="21" t="s">
        <v>1</v>
      </c>
      <c r="F4" s="21"/>
      <c r="G4" s="21"/>
    </row>
    <row r="5" spans="1:7" ht="20.25">
      <c r="E5" s="21" t="s">
        <v>30</v>
      </c>
      <c r="F5" s="21"/>
      <c r="G5" s="21"/>
    </row>
    <row r="6" spans="1:7" ht="20.25">
      <c r="A6" s="4"/>
      <c r="B6" s="4"/>
      <c r="C6" s="4"/>
      <c r="D6" s="4"/>
      <c r="E6" s="21" t="s">
        <v>34</v>
      </c>
      <c r="F6" s="21"/>
      <c r="G6" s="21"/>
    </row>
    <row r="7" spans="1:7" ht="20.25">
      <c r="A7" s="4"/>
      <c r="B7" s="4"/>
      <c r="C7" s="4"/>
      <c r="D7" s="6"/>
      <c r="E7" s="21"/>
      <c r="F7" s="21"/>
      <c r="G7" s="2"/>
    </row>
    <row r="8" spans="1:7" ht="20.25">
      <c r="A8" s="4"/>
      <c r="B8" s="4"/>
      <c r="C8" s="4"/>
      <c r="D8" s="6"/>
      <c r="E8" s="21"/>
      <c r="F8" s="21"/>
      <c r="G8" s="2"/>
    </row>
    <row r="9" spans="1:7" ht="20.25">
      <c r="A9" s="4"/>
      <c r="B9" s="4"/>
      <c r="C9" s="4"/>
      <c r="D9" s="6"/>
      <c r="E9" s="25" t="s">
        <v>38</v>
      </c>
      <c r="F9" s="21"/>
      <c r="G9" s="2"/>
    </row>
    <row r="10" spans="1:7" ht="20.25">
      <c r="A10" s="4"/>
      <c r="B10" s="4"/>
      <c r="C10" s="4"/>
      <c r="D10" s="6"/>
      <c r="E10" s="21" t="s">
        <v>0</v>
      </c>
      <c r="F10" s="21"/>
      <c r="G10" s="2"/>
    </row>
    <row r="11" spans="1:7" ht="20.25">
      <c r="A11" s="4"/>
      <c r="B11" s="4"/>
      <c r="C11" s="4"/>
      <c r="D11" s="6"/>
      <c r="E11" s="21" t="s">
        <v>1</v>
      </c>
      <c r="F11" s="21"/>
      <c r="G11" s="2"/>
    </row>
    <row r="12" spans="1:7" ht="20.25">
      <c r="A12" s="4"/>
      <c r="B12" s="4"/>
      <c r="C12" s="4"/>
      <c r="D12" s="4"/>
      <c r="E12" s="21" t="s">
        <v>29</v>
      </c>
      <c r="F12" s="21"/>
      <c r="G12" s="2"/>
    </row>
    <row r="13" spans="1:7" ht="20.25">
      <c r="A13" s="4"/>
      <c r="B13" s="4"/>
      <c r="C13" s="4"/>
      <c r="D13" s="4"/>
      <c r="E13" s="21" t="s">
        <v>36</v>
      </c>
      <c r="F13" s="21"/>
      <c r="G13" s="2"/>
    </row>
    <row r="14" spans="1:7" ht="17.25">
      <c r="A14" s="4"/>
      <c r="B14" s="4"/>
      <c r="C14" s="4"/>
      <c r="D14" s="4"/>
      <c r="E14" s="5"/>
      <c r="F14" s="5"/>
      <c r="G14" s="6"/>
    </row>
    <row r="15" spans="1:7" ht="44.25" customHeight="1">
      <c r="A15" s="30" t="s">
        <v>2</v>
      </c>
      <c r="B15" s="30"/>
      <c r="C15" s="30"/>
      <c r="D15" s="30"/>
      <c r="E15" s="30"/>
      <c r="F15" s="23"/>
      <c r="G15" s="6"/>
    </row>
    <row r="16" spans="1:7" ht="28.5" customHeight="1">
      <c r="A16" s="31" t="s">
        <v>15</v>
      </c>
      <c r="B16" s="31"/>
      <c r="C16" s="31"/>
      <c r="D16" s="31"/>
      <c r="E16" s="31"/>
      <c r="F16" s="22"/>
      <c r="G16" s="6"/>
    </row>
    <row r="17" spans="1:9" ht="20.25">
      <c r="A17" s="28"/>
      <c r="B17" s="28"/>
      <c r="C17" s="28"/>
      <c r="D17" s="28"/>
      <c r="E17" s="28"/>
      <c r="F17" s="22"/>
      <c r="G17" s="6"/>
    </row>
    <row r="18" spans="1:9" ht="27" customHeight="1">
      <c r="A18" s="32" t="s">
        <v>25</v>
      </c>
      <c r="B18" s="32"/>
      <c r="C18" s="32"/>
      <c r="D18" s="32"/>
      <c r="E18" s="32"/>
      <c r="F18" s="24"/>
      <c r="G18" s="6"/>
    </row>
    <row r="19" spans="1:9" ht="20.25">
      <c r="A19" s="22"/>
      <c r="B19" s="22"/>
      <c r="C19" s="7" t="s">
        <v>16</v>
      </c>
      <c r="D19" s="22"/>
      <c r="E19" s="22"/>
      <c r="F19" s="22"/>
      <c r="G19" s="6"/>
    </row>
    <row r="20" spans="1:9" ht="25.5" customHeight="1">
      <c r="A20" s="2"/>
      <c r="B20" s="8" t="s">
        <v>20</v>
      </c>
      <c r="C20" s="13">
        <v>20</v>
      </c>
      <c r="D20" s="2"/>
      <c r="E20" s="2"/>
      <c r="F20" s="2"/>
      <c r="G20" s="6"/>
    </row>
    <row r="21" spans="1:9" ht="20.25">
      <c r="A21" s="8"/>
      <c r="B21" s="2"/>
      <c r="C21" s="2"/>
      <c r="D21" s="2"/>
      <c r="E21" s="2"/>
      <c r="F21" s="2"/>
      <c r="G21" s="6"/>
    </row>
    <row r="22" spans="1:9" ht="20.25">
      <c r="A22" s="8"/>
      <c r="B22" s="2"/>
      <c r="C22" s="2"/>
      <c r="D22" s="2"/>
      <c r="E22" s="2"/>
      <c r="F22" s="2"/>
      <c r="G22" s="6"/>
    </row>
    <row r="23" spans="1:9" ht="81">
      <c r="A23" s="9" t="s">
        <v>3</v>
      </c>
      <c r="B23" s="9" t="s">
        <v>17</v>
      </c>
      <c r="C23" s="9" t="s">
        <v>18</v>
      </c>
      <c r="D23" s="9" t="s">
        <v>19</v>
      </c>
      <c r="E23" s="9" t="s">
        <v>22</v>
      </c>
      <c r="F23" s="9" t="s">
        <v>33</v>
      </c>
      <c r="G23" s="9" t="s">
        <v>24</v>
      </c>
    </row>
    <row r="24" spans="1:9" ht="34.5" customHeight="1">
      <c r="A24" s="10">
        <v>1</v>
      </c>
      <c r="B24" s="11" t="s">
        <v>4</v>
      </c>
      <c r="C24" s="14">
        <v>121000</v>
      </c>
      <c r="D24" s="10">
        <v>1</v>
      </c>
      <c r="E24" s="14">
        <f t="shared" ref="E24:E35" si="0">SUM(C24*D24)</f>
        <v>121000</v>
      </c>
      <c r="F24" s="14">
        <v>18150</v>
      </c>
      <c r="G24" s="14">
        <v>1597200</v>
      </c>
    </row>
    <row r="25" spans="1:9" ht="37.5" customHeight="1">
      <c r="A25" s="10">
        <v>2</v>
      </c>
      <c r="B25" s="11" t="s">
        <v>11</v>
      </c>
      <c r="C25" s="14">
        <v>104500</v>
      </c>
      <c r="D25" s="10">
        <v>1</v>
      </c>
      <c r="E25" s="14">
        <f t="shared" si="0"/>
        <v>104500</v>
      </c>
      <c r="F25" s="14"/>
      <c r="G25" s="14">
        <f t="shared" ref="G25:G35" si="1">E25*12</f>
        <v>1254000</v>
      </c>
    </row>
    <row r="26" spans="1:9" ht="34.5" customHeight="1">
      <c r="A26" s="10">
        <v>3</v>
      </c>
      <c r="B26" s="11" t="s">
        <v>7</v>
      </c>
      <c r="C26" s="14">
        <v>104500</v>
      </c>
      <c r="D26" s="10">
        <v>1.25</v>
      </c>
      <c r="E26" s="14">
        <f t="shared" si="0"/>
        <v>130625</v>
      </c>
      <c r="F26" s="14"/>
      <c r="G26" s="14">
        <f t="shared" si="1"/>
        <v>1567500</v>
      </c>
    </row>
    <row r="27" spans="1:9" ht="33" customHeight="1">
      <c r="A27" s="10" t="s">
        <v>40</v>
      </c>
      <c r="B27" s="11" t="s">
        <v>5</v>
      </c>
      <c r="C27" s="14">
        <v>130952</v>
      </c>
      <c r="D27" s="10">
        <v>7</v>
      </c>
      <c r="E27" s="14">
        <f t="shared" si="0"/>
        <v>916664</v>
      </c>
      <c r="F27" s="14"/>
      <c r="G27" s="14">
        <f t="shared" si="1"/>
        <v>10999968</v>
      </c>
    </row>
    <row r="28" spans="1:9" ht="27" customHeight="1">
      <c r="A28" s="10" t="s">
        <v>41</v>
      </c>
      <c r="B28" s="11" t="s">
        <v>6</v>
      </c>
      <c r="C28" s="14">
        <v>104000</v>
      </c>
      <c r="D28" s="10">
        <v>6.3</v>
      </c>
      <c r="E28" s="14">
        <f t="shared" si="0"/>
        <v>655200</v>
      </c>
      <c r="F28" s="14"/>
      <c r="G28" s="14">
        <f t="shared" si="1"/>
        <v>7862400</v>
      </c>
      <c r="I28" s="18"/>
    </row>
    <row r="29" spans="1:9" ht="31.5" customHeight="1">
      <c r="A29" s="10">
        <v>6</v>
      </c>
      <c r="B29" s="11" t="s">
        <v>8</v>
      </c>
      <c r="C29" s="14">
        <v>104500</v>
      </c>
      <c r="D29" s="10">
        <v>1</v>
      </c>
      <c r="E29" s="14">
        <f t="shared" si="0"/>
        <v>104500</v>
      </c>
      <c r="F29" s="14"/>
      <c r="G29" s="14">
        <f t="shared" si="1"/>
        <v>1254000</v>
      </c>
    </row>
    <row r="30" spans="1:9" ht="27.75" customHeight="1">
      <c r="A30" s="10">
        <v>7</v>
      </c>
      <c r="B30" s="11" t="s">
        <v>12</v>
      </c>
      <c r="C30" s="14">
        <v>104500</v>
      </c>
      <c r="D30" s="10">
        <v>0.25</v>
      </c>
      <c r="E30" s="14">
        <f t="shared" si="0"/>
        <v>26125</v>
      </c>
      <c r="F30" s="14"/>
      <c r="G30" s="14">
        <f t="shared" si="1"/>
        <v>313500</v>
      </c>
    </row>
    <row r="31" spans="1:9" ht="29.25" customHeight="1">
      <c r="A31" s="10">
        <v>8</v>
      </c>
      <c r="B31" s="11" t="s">
        <v>9</v>
      </c>
      <c r="C31" s="14">
        <v>104000</v>
      </c>
      <c r="D31" s="10">
        <v>1</v>
      </c>
      <c r="E31" s="14">
        <f t="shared" si="0"/>
        <v>104000</v>
      </c>
      <c r="F31" s="14"/>
      <c r="G31" s="14">
        <f t="shared" si="1"/>
        <v>1248000</v>
      </c>
    </row>
    <row r="32" spans="1:9" ht="29.25" customHeight="1">
      <c r="A32" s="10">
        <v>9</v>
      </c>
      <c r="B32" s="11" t="s">
        <v>10</v>
      </c>
      <c r="C32" s="14">
        <v>104000</v>
      </c>
      <c r="D32" s="10">
        <v>1</v>
      </c>
      <c r="E32" s="14">
        <f t="shared" si="0"/>
        <v>104000</v>
      </c>
      <c r="F32" s="14"/>
      <c r="G32" s="14">
        <f t="shared" si="1"/>
        <v>1248000</v>
      </c>
    </row>
    <row r="33" spans="1:13" ht="27.75" customHeight="1">
      <c r="A33" s="10">
        <v>10</v>
      </c>
      <c r="B33" s="11" t="s">
        <v>14</v>
      </c>
      <c r="C33" s="14">
        <v>104000</v>
      </c>
      <c r="D33" s="10">
        <v>0.5</v>
      </c>
      <c r="E33" s="14">
        <f t="shared" si="0"/>
        <v>52000</v>
      </c>
      <c r="F33" s="14"/>
      <c r="G33" s="14">
        <f t="shared" si="1"/>
        <v>624000</v>
      </c>
    </row>
    <row r="34" spans="1:13" ht="27.75" customHeight="1">
      <c r="A34" s="10">
        <v>11</v>
      </c>
      <c r="B34" s="11" t="s">
        <v>27</v>
      </c>
      <c r="C34" s="14">
        <v>104000</v>
      </c>
      <c r="D34" s="10">
        <v>1</v>
      </c>
      <c r="E34" s="14">
        <f t="shared" si="0"/>
        <v>104000</v>
      </c>
      <c r="F34" s="14"/>
      <c r="G34" s="14">
        <f t="shared" si="1"/>
        <v>1248000</v>
      </c>
    </row>
    <row r="35" spans="1:13" ht="30.75" customHeight="1">
      <c r="A35" s="10">
        <v>12</v>
      </c>
      <c r="B35" s="11" t="s">
        <v>28</v>
      </c>
      <c r="C35" s="14">
        <v>104000</v>
      </c>
      <c r="D35" s="10">
        <v>1</v>
      </c>
      <c r="E35" s="14">
        <f t="shared" si="0"/>
        <v>104000</v>
      </c>
      <c r="F35" s="14"/>
      <c r="G35" s="14">
        <f t="shared" si="1"/>
        <v>1248000</v>
      </c>
    </row>
    <row r="36" spans="1:13" ht="34.5" customHeight="1">
      <c r="A36" s="10"/>
      <c r="B36" s="15" t="s">
        <v>13</v>
      </c>
      <c r="C36" s="17"/>
      <c r="D36" s="17">
        <f>SUM(D24:D35)</f>
        <v>22.3</v>
      </c>
      <c r="E36" s="16">
        <f>SUM(E24:E35)</f>
        <v>2526614</v>
      </c>
      <c r="F36" s="16">
        <f t="shared" ref="F36:G36" si="2">SUM(F24:F35)</f>
        <v>18150</v>
      </c>
      <c r="G36" s="16">
        <f t="shared" si="2"/>
        <v>30464568</v>
      </c>
    </row>
    <row r="37" spans="1:13" ht="26.25" customHeight="1">
      <c r="A37" s="12"/>
      <c r="B37" s="12"/>
      <c r="C37" s="12"/>
      <c r="D37" s="12"/>
      <c r="E37" s="12"/>
      <c r="F37" s="12"/>
      <c r="G37" s="6"/>
    </row>
    <row r="38" spans="1:13" ht="20.25">
      <c r="A38" s="8"/>
      <c r="B38" s="8"/>
      <c r="C38" s="8"/>
      <c r="D38" s="8"/>
      <c r="E38" s="2"/>
      <c r="F38" s="2"/>
      <c r="G38" s="6"/>
    </row>
    <row r="39" spans="1:13" ht="41.25" customHeight="1">
      <c r="A39" s="8"/>
      <c r="B39" s="34" t="s">
        <v>42</v>
      </c>
      <c r="C39" s="34"/>
      <c r="D39" s="34"/>
      <c r="E39" s="34"/>
      <c r="F39" s="34"/>
      <c r="G39" s="34"/>
      <c r="H39" s="33"/>
      <c r="I39" s="33"/>
      <c r="J39" s="33"/>
      <c r="K39" s="33"/>
      <c r="L39" s="33"/>
      <c r="M39" s="33"/>
    </row>
    <row r="40" spans="1:13" ht="37.5" customHeight="1">
      <c r="A40" s="8"/>
      <c r="B40" s="34" t="s">
        <v>43</v>
      </c>
      <c r="C40" s="34"/>
      <c r="D40" s="34"/>
      <c r="E40" s="34"/>
      <c r="F40" s="34"/>
      <c r="G40" s="34"/>
      <c r="H40" s="35"/>
      <c r="I40" s="35"/>
      <c r="J40" s="35"/>
      <c r="K40" s="35"/>
      <c r="L40" s="35"/>
      <c r="M40" s="35"/>
    </row>
    <row r="41" spans="1:13" ht="20.25">
      <c r="A41" s="8"/>
      <c r="B41" s="2"/>
      <c r="C41" s="2"/>
      <c r="D41" s="2"/>
      <c r="E41" s="8"/>
      <c r="F41" s="8"/>
      <c r="G41" s="6"/>
    </row>
    <row r="42" spans="1:13" ht="20.25">
      <c r="A42" s="8"/>
      <c r="B42" s="2"/>
      <c r="C42" s="2"/>
      <c r="D42" s="2"/>
      <c r="E42" s="8"/>
      <c r="F42" s="8"/>
      <c r="G42" s="6"/>
    </row>
    <row r="43" spans="1:13" ht="20.25">
      <c r="A43" s="8"/>
      <c r="B43" s="2"/>
      <c r="C43" s="2"/>
      <c r="D43" s="2"/>
      <c r="E43" s="8"/>
      <c r="F43" s="8"/>
      <c r="G43" s="6"/>
    </row>
    <row r="44" spans="1:13" ht="20.25">
      <c r="A44" s="8"/>
      <c r="B44" s="2"/>
      <c r="C44" s="2"/>
      <c r="D44" s="2"/>
      <c r="E44" s="8"/>
      <c r="F44" s="8"/>
      <c r="G44" s="6"/>
    </row>
    <row r="45" spans="1:13" ht="20.25">
      <c r="A45" s="8"/>
      <c r="B45" s="2"/>
      <c r="C45" s="2"/>
      <c r="D45" s="2"/>
      <c r="E45" s="8"/>
      <c r="F45" s="8"/>
      <c r="G45" s="6"/>
    </row>
    <row r="46" spans="1:13">
      <c r="A46" s="6"/>
      <c r="B46" s="6"/>
      <c r="C46" s="6"/>
      <c r="D46" s="6"/>
      <c r="E46" s="6"/>
      <c r="F46" s="6"/>
      <c r="G46" s="6"/>
    </row>
    <row r="47" spans="1:13" ht="16.5">
      <c r="A47" s="6"/>
      <c r="B47" s="6"/>
      <c r="C47" s="6"/>
      <c r="D47" s="6"/>
      <c r="E47" s="3"/>
      <c r="F47" s="3"/>
      <c r="G47" s="6"/>
    </row>
    <row r="48" spans="1:13" ht="16.5">
      <c r="A48" s="6"/>
      <c r="B48" s="6"/>
      <c r="C48" s="6"/>
      <c r="D48" s="6"/>
      <c r="E48" s="3"/>
      <c r="F48" s="3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</sheetData>
  <mergeCells count="6">
    <mergeCell ref="B40:G40"/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ժպիտ  (2)</vt:lpstr>
      <vt:lpstr>Հուսո առագաստ  (2)</vt:lpstr>
      <vt:lpstr>'ժպիտ  (2)'!Область_печати</vt:lpstr>
      <vt:lpstr>'Հուսո առագաստ 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2024-06-21T07:53:36Z</dcterms:modified>
</cp:coreProperties>
</file>