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1" sheetId="1" r:id="rId1"/>
    <sheet name="2" sheetId="2" r:id="rId2"/>
  </sheets>
  <definedNames>
    <definedName name="_xlnm.Print_Area" localSheetId="0">'1'!$A$1:$H$56</definedName>
    <definedName name="_xlnm.Print_Area" localSheetId="1">'2'!$A$1:$J$46</definedName>
  </definedNames>
  <calcPr fullCalcOnLoad="1"/>
</workbook>
</file>

<file path=xl/sharedStrings.xml><?xml version="1.0" encoding="utf-8"?>
<sst xmlns="http://schemas.openxmlformats.org/spreadsheetml/2006/main" count="117" uniqueCount="85">
  <si>
    <t>ºÏ³Ùï³ï»ë³ÏÝ»ñÁ</t>
  </si>
  <si>
    <t>³í»É³ó.</t>
  </si>
  <si>
    <t>Ընդամենը</t>
  </si>
  <si>
    <t>×ßïí³Í</t>
  </si>
  <si>
    <t xml:space="preserve">ÀÜ¸²ØºÜÀ  ºÎ²ØàôîÜºð         </t>
  </si>
  <si>
    <t>1.1 ¶áõÛù³ÛÇÝ Ñ³ñÏ»ñ ³Ýß³ñÅ ·áõÛùÇó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</si>
  <si>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</si>
  <si>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</si>
  <si>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>1.3 ²åñ³ÝùÝ»ñÇ û·ï³·áñÍÙ³Ý Ï³Ù ·áñÍáõÝ»áõÃÛ³Ý Çñ³Ï³Ý³óÙ³Ý ÃáõÛÉïíáõÃÛ³Ý í×³ñÝ»ñ</t>
  </si>
  <si>
    <t>î»Õ³Ï³Ý ïáõñù»ñ</t>
  </si>
  <si>
    <t xml:space="preserve">Ð³Ù³ÛÝùÇ ë»÷³Ï³ÝáõÃÛáõÝ Ñ³Ù³ñíáÕ ÑáÕ»ñÇ í³ñÓ³Ï³ÉáõÃÛ³Ý í³ñÓ³í×³ñÝ»ñ </t>
  </si>
  <si>
    <t>3.5 ì³ñã³Ï³Ý ·³ÝÓáõÙÝ»ñ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</si>
  <si>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í×³ñÝ»ñ</t>
  </si>
  <si>
    <t>ÝáõÛÝ ÃíáõÙ</t>
  </si>
  <si>
    <t>ïñáÝëåáñï³ÛÇÝ ·³ÝÓáõÙÝ»ñ »ñÃáõÕ³ÛÇÝ ï³ùëÇÝ»ñÇó</t>
  </si>
  <si>
    <t>³Õµ³Ñ³ÝáõÃÛáõÝ</t>
  </si>
  <si>
    <t>³Û¹ ÃíáõÙ`</t>
  </si>
  <si>
    <t xml:space="preserve">²ÜÞ²ðÄ ¶àôÚøÆ Æð²òàôØÆò Øàôîøºð </t>
  </si>
  <si>
    <t>ÐàÔÆ Æð²òàôØÆò Øàôîøºð</t>
  </si>
  <si>
    <t>թվում՝</t>
  </si>
  <si>
    <t>í³ñã³Ï³Ý µÛáõç»</t>
  </si>
  <si>
    <r>
      <t xml:space="preserve"> ¶. àâ üÆÜ²Üê²Î²Ü ²ÎîÆìÜºðÆ Æð²òàôØÆò Øàôîøºð </t>
    </r>
    <r>
      <rPr>
        <sz val="12"/>
        <color indexed="8"/>
        <rFont val="Arial Armenian"/>
        <family val="2"/>
      </rPr>
      <t>(ïáÕ6100+ïáÕ6200+ïáÕ6300+ïáÕ6400)</t>
    </r>
  </si>
  <si>
    <r>
      <t>ÐÆØÜ²Î²Ü ØÆæàòÜºðÆ Æð²òàôØÆò Øàôîøºð</t>
    </r>
    <r>
      <rPr>
        <sz val="12"/>
        <color indexed="8"/>
        <rFont val="Arial Armenian"/>
        <family val="2"/>
      </rPr>
      <t xml:space="preserve"> (ïáÕ6110+ïáÕ6120+ïáÕ6130) </t>
    </r>
  </si>
  <si>
    <r>
      <t>â²ðî²¸ðì²Ì ²ÎîÆìÜºðÆ Æð²òàôØÆò Øàôîøºð</t>
    </r>
    <r>
      <rPr>
        <b/>
        <i/>
        <sz val="12"/>
        <color indexed="8"/>
        <rFont val="Arial Armenian"/>
        <family val="2"/>
      </rPr>
      <t xml:space="preserve">`                                                   </t>
    </r>
    <r>
      <rPr>
        <sz val="12"/>
        <color indexed="8"/>
        <rFont val="Arial Armenian"/>
        <family val="2"/>
      </rPr>
      <t>(ïáÕ6410+ïáÕ6420+ïáÕ6430+ïáÕ6440)</t>
    </r>
  </si>
  <si>
    <t xml:space="preserve">  Տողի NN</t>
  </si>
  <si>
    <t>այդ թվում՝</t>
  </si>
  <si>
    <t>Ð³í»Éí³Í N 1</t>
  </si>
  <si>
    <t>Բաժին</t>
  </si>
  <si>
    <t>Խումբ</t>
  </si>
  <si>
    <t>Դաս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</si>
  <si>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</si>
  <si>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>Հոդված  NN</t>
  </si>
  <si>
    <t>6</t>
  </si>
  <si>
    <t>7</t>
  </si>
  <si>
    <t>8</t>
  </si>
  <si>
    <t>9</t>
  </si>
  <si>
    <t>01</t>
  </si>
  <si>
    <t xml:space="preserve">Օրենսդիր և գործադիր մարմիններ,պետական կառավարում </t>
  </si>
  <si>
    <t xml:space="preserve"> -Տեղեկատվական ծառայություններ</t>
  </si>
  <si>
    <t>04</t>
  </si>
  <si>
    <t>05</t>
  </si>
  <si>
    <t>Կոմունալ ծառայություններ</t>
  </si>
  <si>
    <t xml:space="preserve">Ընդհանուր բնույթի այլ ծառայություններ </t>
  </si>
  <si>
    <t>Էներգետիկ ծառայություններ</t>
  </si>
  <si>
    <t>06</t>
  </si>
  <si>
    <t>Ոչ ֆինանսական ակտիվների գծով ծախսեր</t>
  </si>
  <si>
    <t>Շենքերի և շինությունների ձեռք բերում</t>
  </si>
  <si>
    <t>08</t>
  </si>
  <si>
    <t>Շենքերի և շինությունների կապիտալ վերանորոգում</t>
  </si>
  <si>
    <t>Նախագծահետազոտական ծախսեր</t>
  </si>
  <si>
    <t>Ճշտված պլան</t>
  </si>
  <si>
    <t>Հատուկ նպատակային այլ նյութեր</t>
  </si>
  <si>
    <t>ԱՂՅՈՒՍԱԿՆԵՐԻ ՑՈՒՑԱՆԻՇՆԵՐՈՒՄ ԿԱՏԱՐՎՈՂ ՓՈՓՈԽՈՒԹՅՈՒՆՆԵՐԸ</t>
  </si>
  <si>
    <t xml:space="preserve">ÀÜ¸²ØºÜÀ êºö²Î²Ü ºÎ²ØàôîÜºð         </t>
  </si>
  <si>
    <t>ä³ïíÇñ³Ïí³Í ÉÇ³½áñáõÃÛáõÝÝ»ñ</t>
  </si>
  <si>
    <t>¸áï³óÇ³</t>
  </si>
  <si>
    <t>Պարտադիր վճարներ</t>
  </si>
  <si>
    <t>Ապահովագրական ծախսեր</t>
  </si>
  <si>
    <t>2013թ բյուջե</t>
  </si>
  <si>
    <t>Գրասենյակային նյութեր</t>
  </si>
  <si>
    <t>Տրանսպորտային նյութեր</t>
  </si>
  <si>
    <t>Մեքենաներ և սարքավորումներ</t>
  </si>
  <si>
    <t>ԱՎԱԳԱՆՈՒ 2012 ԹՎԱԿԱՆԻ ԴԵԿՏԵՄԲԵՐԻ 27-Ի 198-Ն ՈՐՈՇՄԱՆ ՀԱՏՎԱԾ 2-6</t>
  </si>
  <si>
    <t>Ընդամենը վարչական բնույթի ծախսեր</t>
  </si>
  <si>
    <t xml:space="preserve">&lt;&lt;ՀԱՅԱՍՏԱՆԻ ՀԱՆՐԱՊԵՏՈՒԹՅԱՆ ՇԻՐԱԿԻ ՄԱՐԶԻ ԳՅՈՒՄՐԻ  </t>
  </si>
  <si>
    <t>ՀԱՄԱՅՆՔԻ 2013 ԹՎԱԿԱՆԻ ԲՅՈՒՋԵՆ ՀԱՍՏԱՏԵԼՈՒ ՄԱՍԻՆ&gt;&gt;</t>
  </si>
  <si>
    <t xml:space="preserve">ՀԱՅԱՍՏԱՆԻ ՀԱՆՐԱՊԵՏՈՒԹՅԱՆ ՇԻՐԱԿԻ ՄԱՐԶԻ ԳՅՈՒՄՐԻ ՀԱՄԱՅՆՔԻ </t>
  </si>
  <si>
    <t xml:space="preserve">Ֆինանսական բաժնի պետ     </t>
  </si>
  <si>
    <t>Լ.Ջիլավյան</t>
  </si>
  <si>
    <t>Աշխատավարձ</t>
  </si>
  <si>
    <t>Շենքերի և կառույցների ընթացիկ նորոգում</t>
  </si>
  <si>
    <t>Սպորտ դպրոցների աշխատավարձ</t>
  </si>
  <si>
    <t>¶áõÛù³ÛÇÝ Ñ³ñÏ»ñ ³ÛÉ ·áõÛùÇó ³Û¹ ÃíáõÙ`</t>
  </si>
  <si>
    <t>¶áõÛù³Ñ³ñÏ ÷áË³¹ñ³ÙÇçáóÝ»ñÇ Ñ³Ù³ñ</t>
  </si>
  <si>
    <t>ÀÜ¸²ØºÜÀ ¶àôÚø²Ð²ðÎ</t>
  </si>
  <si>
    <t>2013Ã µÛáõç»</t>
  </si>
  <si>
    <t xml:space="preserve">ավելացում      </t>
  </si>
  <si>
    <t xml:space="preserve">ԸՆԴԱՄԵՆԸ </t>
  </si>
  <si>
    <t>Ð³í»Éí³Í N 2</t>
  </si>
  <si>
    <t>¶ÛáõÙñÇ Ñ³Ù³ÛÝùÇ ³í³·³Ýáõ</t>
  </si>
  <si>
    <t>2013Ãí³Ï³ÝÇ ÷»ïñí³ñÇ 12-Ç</t>
  </si>
  <si>
    <t>N 6-Ü áñáßÙ³Ý</t>
  </si>
  <si>
    <t>2012Ãí³Ï³ÝÇ ¹»Ïï»Ùµ»ñÇ 12-Ç</t>
  </si>
  <si>
    <t>N 194-Ü áñáßÙ³Ý</t>
  </si>
  <si>
    <t>Ֆինանսական բաժնի պետ                                                           Լ.Ջիլավյան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</si>
</sst>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"/>
    <numFmt numFmtId="174" formatCode="_(* #,##0.0_);_(* \(#,##0.0\);_(* &quot;-&quot;??_);_(@_)"/>
    <numFmt numFmtId="175" formatCode="#,##0.0"/>
  </numFmts>
  <fonts count="37">
    <font>
      <sz val="11"/>
      <color indexed="8"/>
      <name val="Calibri"/>
      <family val="2"/>
    </font>
    <font>
      <sz val="11"/>
      <color indexed="8"/>
      <name val="Arial Armenian"/>
      <family val="2"/>
    </font>
    <font>
      <sz val="10"/>
      <color indexed="8"/>
      <name val="Calibri"/>
      <family val="2"/>
    </font>
    <font>
      <b/>
      <sz val="12"/>
      <color indexed="8"/>
      <name val="Arial Armenian"/>
      <family val="2"/>
    </font>
    <font>
      <b/>
      <i/>
      <sz val="12"/>
      <color indexed="8"/>
      <name val="Arial Armenian"/>
      <family val="2"/>
    </font>
    <font>
      <sz val="12"/>
      <color indexed="8"/>
      <name val="Arial Armenian"/>
      <family val="2"/>
    </font>
    <font>
      <sz val="18"/>
      <color indexed="8"/>
      <name val="Arial Armenian"/>
      <family val="2"/>
    </font>
    <font>
      <b/>
      <sz val="10"/>
      <name val="Times Armenian Unicode"/>
      <family val="1"/>
    </font>
    <font>
      <i/>
      <sz val="10"/>
      <name val="Times Armenian Unicode"/>
      <family val="1"/>
    </font>
    <font>
      <sz val="10"/>
      <name val="Times Armenian Unicode"/>
      <family val="1"/>
    </font>
    <font>
      <b/>
      <sz val="12"/>
      <name val="Times Armenian Unicode"/>
      <family val="1"/>
    </font>
    <font>
      <sz val="12"/>
      <name val="Times Armenian Unicode"/>
      <family val="1"/>
    </font>
    <font>
      <b/>
      <u val="single"/>
      <sz val="12"/>
      <name val="Times Armenian Unicode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Arial Armenian"/>
      <family val="2"/>
    </font>
    <font>
      <sz val="14"/>
      <color indexed="8"/>
      <name val="Calibri"/>
      <family val="2"/>
    </font>
    <font>
      <b/>
      <sz val="14"/>
      <color indexed="8"/>
      <name val="Arial Armenian"/>
      <family val="2"/>
    </font>
    <font>
      <b/>
      <i/>
      <sz val="14"/>
      <color indexed="8"/>
      <name val="Arial Armenian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24" borderId="10" xfId="0" applyFont="1" applyFill="1" applyBorder="1" applyAlignment="1">
      <alignment wrapText="1"/>
    </xf>
    <xf numFmtId="0" fontId="5" fillId="24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left" wrapText="1" indent="1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 inden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172" fontId="3" fillId="24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24" borderId="10" xfId="0" applyNumberFormat="1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5" fillId="24" borderId="10" xfId="0" applyFont="1" applyFill="1" applyBorder="1" applyAlignment="1">
      <alignment horizontal="right"/>
    </xf>
    <xf numFmtId="0" fontId="5" fillId="24" borderId="10" xfId="0" applyFont="1" applyFill="1" applyBorder="1" applyAlignment="1">
      <alignment/>
    </xf>
    <xf numFmtId="49" fontId="6" fillId="0" borderId="0" xfId="0" applyNumberFormat="1" applyFont="1" applyAlignment="1">
      <alignment horizontal="left"/>
    </xf>
    <xf numFmtId="49" fontId="9" fillId="24" borderId="10" xfId="0" applyNumberFormat="1" applyFont="1" applyFill="1" applyBorder="1" applyAlignment="1">
      <alignment horizontal="center" vertical="center" wrapText="1"/>
    </xf>
    <xf numFmtId="49" fontId="9" fillId="24" borderId="11" xfId="0" applyNumberFormat="1" applyFont="1" applyFill="1" applyBorder="1" applyAlignment="1">
      <alignment horizontal="center" vertical="center" wrapText="1"/>
    </xf>
    <xf numFmtId="173" fontId="9" fillId="24" borderId="10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vertical="center"/>
    </xf>
    <xf numFmtId="174" fontId="10" fillId="24" borderId="10" xfId="33" applyNumberFormat="1" applyFont="1" applyFill="1" applyBorder="1" applyAlignment="1">
      <alignment horizontal="left" vertical="center"/>
    </xf>
    <xf numFmtId="0" fontId="11" fillId="24" borderId="10" xfId="0" applyNumberFormat="1" applyFont="1" applyFill="1" applyBorder="1" applyAlignment="1">
      <alignment horizontal="left" vertical="center" wrapText="1" readingOrder="1"/>
    </xf>
    <xf numFmtId="49" fontId="9" fillId="24" borderId="10" xfId="0" applyNumberFormat="1" applyFont="1" applyFill="1" applyBorder="1" applyAlignment="1">
      <alignment horizontal="center" vertical="center"/>
    </xf>
    <xf numFmtId="0" fontId="9" fillId="24" borderId="10" xfId="0" applyNumberFormat="1" applyFont="1" applyFill="1" applyBorder="1" applyAlignment="1">
      <alignment horizontal="center" vertical="center"/>
    </xf>
    <xf numFmtId="174" fontId="11" fillId="24" borderId="10" xfId="33" applyNumberFormat="1" applyFont="1" applyFill="1" applyBorder="1" applyAlignment="1">
      <alignment horizontal="left" vertical="center"/>
    </xf>
    <xf numFmtId="174" fontId="11" fillId="0" borderId="10" xfId="33" applyNumberFormat="1" applyFont="1" applyFill="1" applyBorder="1" applyAlignment="1">
      <alignment horizontal="left" vertical="center"/>
    </xf>
    <xf numFmtId="49" fontId="11" fillId="24" borderId="10" xfId="0" applyNumberFormat="1" applyFont="1" applyFill="1" applyBorder="1" applyAlignment="1">
      <alignment horizontal="left" vertical="center" wrapText="1"/>
    </xf>
    <xf numFmtId="49" fontId="12" fillId="24" borderId="10" xfId="0" applyNumberFormat="1" applyFont="1" applyFill="1" applyBorder="1" applyAlignment="1">
      <alignment horizontal="left" vertical="center" wrapText="1"/>
    </xf>
    <xf numFmtId="0" fontId="11" fillId="24" borderId="10" xfId="0" applyNumberFormat="1" applyFont="1" applyFill="1" applyBorder="1" applyAlignment="1">
      <alignment horizontal="left" vertical="center" wrapText="1" readingOrder="1"/>
    </xf>
    <xf numFmtId="49" fontId="11" fillId="24" borderId="10" xfId="0" applyNumberFormat="1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24" borderId="12" xfId="0" applyNumberFormat="1" applyFont="1" applyFill="1" applyBorder="1" applyAlignment="1">
      <alignment horizontal="center" vertical="center" wrapText="1"/>
    </xf>
    <xf numFmtId="174" fontId="10" fillId="0" borderId="10" xfId="33" applyNumberFormat="1" applyFont="1" applyFill="1" applyBorder="1" applyAlignment="1">
      <alignment horizontal="left" vertical="center"/>
    </xf>
    <xf numFmtId="0" fontId="11" fillId="24" borderId="10" xfId="0" applyNumberFormat="1" applyFont="1" applyFill="1" applyBorder="1" applyAlignment="1">
      <alignment horizontal="center" vertical="center" wrapText="1"/>
    </xf>
    <xf numFmtId="0" fontId="11" fillId="24" borderId="10" xfId="0" applyNumberFormat="1" applyFont="1" applyFill="1" applyBorder="1" applyAlignment="1">
      <alignment horizontal="center" vertical="center" wrapText="1" readingOrder="1"/>
    </xf>
    <xf numFmtId="173" fontId="11" fillId="24" borderId="10" xfId="0" applyNumberFormat="1" applyFont="1" applyFill="1" applyBorder="1" applyAlignment="1">
      <alignment horizontal="center" vertical="center" wrapText="1"/>
    </xf>
    <xf numFmtId="174" fontId="11" fillId="24" borderId="10" xfId="33" applyNumberFormat="1" applyFont="1" applyFill="1" applyBorder="1" applyAlignment="1">
      <alignment horizontal="left" vertical="center"/>
    </xf>
    <xf numFmtId="174" fontId="11" fillId="0" borderId="10" xfId="33" applyNumberFormat="1" applyFont="1" applyFill="1" applyBorder="1" applyAlignment="1">
      <alignment horizontal="left" vertical="center"/>
    </xf>
    <xf numFmtId="0" fontId="11" fillId="24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15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4" fillId="0" borderId="10" xfId="0" applyFont="1" applyBorder="1" applyAlignment="1">
      <alignment/>
    </xf>
    <xf numFmtId="172" fontId="15" fillId="24" borderId="10" xfId="0" applyNumberFormat="1" applyFont="1" applyFill="1" applyBorder="1" applyAlignment="1">
      <alignment horizontal="center"/>
    </xf>
    <xf numFmtId="172" fontId="17" fillId="24" borderId="10" xfId="0" applyNumberFormat="1" applyFont="1" applyFill="1" applyBorder="1" applyAlignment="1">
      <alignment horizontal="center"/>
    </xf>
    <xf numFmtId="172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172" fontId="15" fillId="0" borderId="10" xfId="0" applyNumberFormat="1" applyFont="1" applyBorder="1" applyAlignment="1">
      <alignment horizontal="center" wrapText="1"/>
    </xf>
    <xf numFmtId="172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72" fontId="18" fillId="0" borderId="10" xfId="0" applyNumberFormat="1" applyFont="1" applyBorder="1" applyAlignment="1">
      <alignment horizontal="center"/>
    </xf>
    <xf numFmtId="172" fontId="18" fillId="24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10" fillId="24" borderId="10" xfId="0" applyNumberFormat="1" applyFont="1" applyFill="1" applyBorder="1" applyAlignment="1">
      <alignment horizontal="center" vertical="center" wrapText="1"/>
    </xf>
    <xf numFmtId="49" fontId="9" fillId="24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172" fontId="13" fillId="0" borderId="10" xfId="0" applyNumberFormat="1" applyFont="1" applyBorder="1" applyAlignment="1">
      <alignment/>
    </xf>
    <xf numFmtId="0" fontId="10" fillId="24" borderId="10" xfId="0" applyFont="1" applyFill="1" applyBorder="1" applyAlignment="1">
      <alignment vertical="center"/>
    </xf>
    <xf numFmtId="49" fontId="10" fillId="24" borderId="10" xfId="0" applyNumberFormat="1" applyFont="1" applyFill="1" applyBorder="1" applyAlignment="1">
      <alignment horizontal="center" vertical="center"/>
    </xf>
    <xf numFmtId="0" fontId="10" fillId="2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49" fontId="12" fillId="24" borderId="10" xfId="0" applyNumberFormat="1" applyFont="1" applyFill="1" applyBorder="1" applyAlignment="1">
      <alignment horizontal="left" vertical="center" wrapText="1"/>
    </xf>
    <xf numFmtId="0" fontId="11" fillId="24" borderId="10" xfId="0" applyFont="1" applyFill="1" applyBorder="1" applyAlignment="1">
      <alignment vertical="center"/>
    </xf>
    <xf numFmtId="49" fontId="11" fillId="24" borderId="10" xfId="0" applyNumberFormat="1" applyFont="1" applyFill="1" applyBorder="1" applyAlignment="1">
      <alignment horizontal="center" vertical="center"/>
    </xf>
    <xf numFmtId="0" fontId="11" fillId="24" borderId="10" xfId="0" applyNumberFormat="1" applyFont="1" applyFill="1" applyBorder="1" applyAlignment="1">
      <alignment horizontal="center" vertical="center"/>
    </xf>
    <xf numFmtId="174" fontId="10" fillId="24" borderId="10" xfId="33" applyNumberFormat="1" applyFont="1" applyFill="1" applyBorder="1" applyAlignment="1">
      <alignment horizontal="left" vertical="center"/>
    </xf>
    <xf numFmtId="174" fontId="10" fillId="0" borderId="10" xfId="33" applyNumberFormat="1" applyFont="1" applyFill="1" applyBorder="1" applyAlignment="1">
      <alignment horizontal="left" vertical="center"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3" fillId="24" borderId="10" xfId="0" applyFont="1" applyFill="1" applyBorder="1" applyAlignment="1">
      <alignment horizontal="center" wrapText="1"/>
    </xf>
    <xf numFmtId="49" fontId="9" fillId="24" borderId="10" xfId="0" applyNumberFormat="1" applyFont="1" applyFill="1" applyBorder="1" applyAlignment="1">
      <alignment horizontal="center" vertical="center"/>
    </xf>
    <xf numFmtId="0" fontId="9" fillId="24" borderId="10" xfId="0" applyNumberFormat="1" applyFont="1" applyFill="1" applyBorder="1" applyAlignment="1">
      <alignment horizontal="center" vertical="center"/>
    </xf>
    <xf numFmtId="172" fontId="17" fillId="24" borderId="10" xfId="0" applyNumberFormat="1" applyFont="1" applyFill="1" applyBorder="1" applyAlignment="1">
      <alignment horizontal="center" wrapText="1"/>
    </xf>
    <xf numFmtId="172" fontId="17" fillId="0" borderId="13" xfId="0" applyNumberFormat="1" applyFont="1" applyBorder="1" applyAlignment="1">
      <alignment horizontal="center" wrapText="1"/>
    </xf>
    <xf numFmtId="172" fontId="17" fillId="0" borderId="10" xfId="0" applyNumberFormat="1" applyFont="1" applyBorder="1" applyAlignment="1">
      <alignment horizontal="center" wrapText="1"/>
    </xf>
    <xf numFmtId="0" fontId="3" fillId="24" borderId="0" xfId="0" applyFont="1" applyFill="1" applyBorder="1" applyAlignment="1">
      <alignment wrapText="1"/>
    </xf>
    <xf numFmtId="0" fontId="3" fillId="24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24" borderId="0" xfId="0" applyFont="1" applyFill="1" applyBorder="1" applyAlignment="1">
      <alignment horizontal="center" wrapText="1"/>
    </xf>
    <xf numFmtId="4" fontId="3" fillId="0" borderId="0" xfId="0" applyNumberFormat="1" applyFont="1" applyBorder="1" applyAlignment="1">
      <alignment horizontal="center" wrapText="1"/>
    </xf>
    <xf numFmtId="172" fontId="3" fillId="0" borderId="0" xfId="0" applyNumberFormat="1" applyFont="1" applyBorder="1" applyAlignment="1">
      <alignment horizontal="center" wrapText="1"/>
    </xf>
    <xf numFmtId="0" fontId="15" fillId="24" borderId="0" xfId="0" applyFont="1" applyFill="1" applyBorder="1" applyAlignment="1">
      <alignment horizontal="center"/>
    </xf>
    <xf numFmtId="172" fontId="15" fillId="24" borderId="0" xfId="0" applyNumberFormat="1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172" fontId="17" fillId="24" borderId="0" xfId="0" applyNumberFormat="1" applyFont="1" applyFill="1" applyBorder="1" applyAlignment="1">
      <alignment horizontal="center"/>
    </xf>
    <xf numFmtId="49" fontId="15" fillId="0" borderId="0" xfId="0" applyNumberFormat="1" applyFont="1" applyAlignment="1">
      <alignment vertical="center"/>
    </xf>
    <xf numFmtId="0" fontId="19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172" fontId="19" fillId="0" borderId="10" xfId="0" applyNumberFormat="1" applyFont="1" applyBorder="1" applyAlignment="1">
      <alignment/>
    </xf>
    <xf numFmtId="172" fontId="15" fillId="24" borderId="10" xfId="0" applyNumberFormat="1" applyFont="1" applyFill="1" applyBorder="1" applyAlignment="1">
      <alignment horizontal="center"/>
    </xf>
    <xf numFmtId="172" fontId="17" fillId="24" borderId="12" xfId="0" applyNumberFormat="1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3" fillId="24" borderId="0" xfId="0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24" borderId="11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172" fontId="17" fillId="24" borderId="10" xfId="0" applyNumberFormat="1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 wrapText="1"/>
    </xf>
    <xf numFmtId="172" fontId="17" fillId="0" borderId="12" xfId="0" applyNumberFormat="1" applyFont="1" applyBorder="1" applyAlignment="1">
      <alignment horizontal="center"/>
    </xf>
    <xf numFmtId="172" fontId="17" fillId="0" borderId="10" xfId="0" applyNumberFormat="1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7" fillId="24" borderId="0" xfId="0" applyFont="1" applyFill="1" applyBorder="1" applyAlignment="1">
      <alignment horizontal="center"/>
    </xf>
    <xf numFmtId="172" fontId="15" fillId="24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3" fillId="24" borderId="10" xfId="0" applyFont="1" applyFill="1" applyBorder="1" applyAlignment="1">
      <alignment horizontal="center" textRotation="90" wrapText="1"/>
    </xf>
    <xf numFmtId="0" fontId="3" fillId="24" borderId="10" xfId="0" applyFont="1" applyFill="1" applyBorder="1" applyAlignment="1">
      <alignment horizontal="center" wrapText="1"/>
    </xf>
    <xf numFmtId="172" fontId="17" fillId="24" borderId="13" xfId="0" applyNumberFormat="1" applyFont="1" applyFill="1" applyBorder="1" applyAlignment="1">
      <alignment horizontal="center"/>
    </xf>
    <xf numFmtId="172" fontId="15" fillId="0" borderId="10" xfId="0" applyNumberFormat="1" applyFont="1" applyBorder="1" applyAlignment="1">
      <alignment horizontal="center"/>
    </xf>
    <xf numFmtId="0" fontId="17" fillId="24" borderId="10" xfId="0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173" fontId="7" fillId="24" borderId="10" xfId="0" applyNumberFormat="1" applyFont="1" applyFill="1" applyBorder="1" applyAlignment="1">
      <alignment horizontal="center" vertical="center" textRotation="90" wrapText="1"/>
    </xf>
    <xf numFmtId="0" fontId="7" fillId="24" borderId="10" xfId="0" applyNumberFormat="1" applyFont="1" applyFill="1" applyBorder="1" applyAlignment="1">
      <alignment horizontal="center" vertical="center" wrapText="1" readingOrder="1"/>
    </xf>
    <xf numFmtId="0" fontId="7" fillId="24" borderId="10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horizontal="center"/>
    </xf>
    <xf numFmtId="174" fontId="7" fillId="24" borderId="10" xfId="33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/>
    </xf>
    <xf numFmtId="174" fontId="7" fillId="0" borderId="13" xfId="33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tabSelected="1" zoomScaleSheetLayoutView="83" zoomScalePageLayoutView="0" workbookViewId="0" topLeftCell="A1">
      <selection activeCell="B59" sqref="B59"/>
    </sheetView>
  </sheetViews>
  <sheetFormatPr defaultColWidth="9.140625" defaultRowHeight="15"/>
  <cols>
    <col min="1" max="1" width="9.421875" style="0" customWidth="1"/>
    <col min="2" max="2" width="61.421875" style="0" customWidth="1"/>
    <col min="3" max="3" width="18.421875" style="0" customWidth="1"/>
    <col min="4" max="4" width="17.7109375" style="0" customWidth="1"/>
    <col min="5" max="5" width="16.7109375" style="0" customWidth="1"/>
    <col min="6" max="6" width="15.8515625" style="0" hidden="1" customWidth="1"/>
    <col min="7" max="7" width="17.57421875" style="0" hidden="1" customWidth="1"/>
    <col min="8" max="8" width="16.8515625" style="0" hidden="1" customWidth="1"/>
    <col min="9" max="11" width="24.421875" style="0" customWidth="1"/>
  </cols>
  <sheetData>
    <row r="1" spans="4:8" ht="16.5" customHeight="1">
      <c r="D1" s="61" t="s">
        <v>26</v>
      </c>
      <c r="H1" s="61" t="s">
        <v>78</v>
      </c>
    </row>
    <row r="2" spans="4:8" ht="16.5" customHeight="1">
      <c r="D2" s="61" t="s">
        <v>79</v>
      </c>
      <c r="H2" s="61" t="s">
        <v>79</v>
      </c>
    </row>
    <row r="3" spans="4:8" ht="16.5" customHeight="1">
      <c r="D3" s="61" t="s">
        <v>80</v>
      </c>
      <c r="H3" s="61" t="s">
        <v>82</v>
      </c>
    </row>
    <row r="4" spans="4:8" ht="16.5" customHeight="1">
      <c r="D4" s="61" t="s">
        <v>81</v>
      </c>
      <c r="H4" s="61" t="s">
        <v>83</v>
      </c>
    </row>
    <row r="5" spans="1:9" s="54" customFormat="1" ht="39" customHeight="1">
      <c r="A5" s="52"/>
      <c r="B5" s="52"/>
      <c r="C5" s="52"/>
      <c r="D5" s="52"/>
      <c r="E5" s="52"/>
      <c r="F5" s="52"/>
      <c r="G5" s="52"/>
      <c r="H5" s="52"/>
      <c r="I5" s="52"/>
    </row>
    <row r="6" spans="1:9" s="60" customFormat="1" ht="18">
      <c r="A6" s="58"/>
      <c r="B6" s="112" t="s">
        <v>64</v>
      </c>
      <c r="C6" s="112"/>
      <c r="D6" s="112"/>
      <c r="E6" s="112"/>
      <c r="F6" s="112"/>
      <c r="G6" s="105"/>
      <c r="H6" s="105"/>
      <c r="I6" s="58"/>
    </row>
    <row r="7" spans="1:9" s="60" customFormat="1" ht="18">
      <c r="A7" s="58"/>
      <c r="B7" s="51" t="s">
        <v>65</v>
      </c>
      <c r="C7" s="51"/>
      <c r="D7" s="51"/>
      <c r="E7" s="51"/>
      <c r="F7" s="51"/>
      <c r="G7" s="59"/>
      <c r="H7" s="58"/>
      <c r="I7" s="58"/>
    </row>
    <row r="8" spans="1:9" s="60" customFormat="1" ht="18">
      <c r="A8" s="58"/>
      <c r="B8" s="112" t="s">
        <v>66</v>
      </c>
      <c r="C8" s="112"/>
      <c r="D8" s="112"/>
      <c r="E8" s="112"/>
      <c r="F8" s="112"/>
      <c r="G8" s="59"/>
      <c r="H8" s="58"/>
      <c r="I8" s="58"/>
    </row>
    <row r="9" spans="1:9" s="60" customFormat="1" ht="18">
      <c r="A9" s="58"/>
      <c r="B9" s="51" t="s">
        <v>62</v>
      </c>
      <c r="C9" s="51"/>
      <c r="D9" s="51"/>
      <c r="E9" s="51"/>
      <c r="F9" s="51"/>
      <c r="G9" s="59"/>
      <c r="H9" s="58"/>
      <c r="I9" s="58"/>
    </row>
    <row r="10" spans="1:9" s="60" customFormat="1" ht="18">
      <c r="A10" s="58"/>
      <c r="B10" s="51" t="s">
        <v>52</v>
      </c>
      <c r="C10" s="51"/>
      <c r="D10" s="51"/>
      <c r="E10" s="51"/>
      <c r="F10" s="51"/>
      <c r="G10" s="59"/>
      <c r="H10" s="58"/>
      <c r="I10" s="58"/>
    </row>
    <row r="11" spans="1:19" s="57" customFormat="1" ht="44.25" customHeight="1">
      <c r="A11" s="53"/>
      <c r="B11" s="27"/>
      <c r="C11" s="27"/>
      <c r="D11" s="27"/>
      <c r="E11" s="27"/>
      <c r="F11" s="27"/>
      <c r="G11" s="27"/>
      <c r="H11" s="27"/>
      <c r="I11" s="55"/>
      <c r="J11" s="56"/>
      <c r="K11" s="56"/>
      <c r="L11" s="56"/>
      <c r="M11" s="56"/>
      <c r="N11" s="56"/>
      <c r="O11" s="56"/>
      <c r="P11" s="56"/>
      <c r="Q11" s="56"/>
      <c r="R11" s="56"/>
      <c r="S11" s="56"/>
    </row>
    <row r="12" spans="1:256" s="2" customFormat="1" ht="21" customHeight="1">
      <c r="A12" s="130" t="s">
        <v>24</v>
      </c>
      <c r="B12" s="131" t="s">
        <v>0</v>
      </c>
      <c r="C12" s="117" t="s">
        <v>20</v>
      </c>
      <c r="D12" s="118"/>
      <c r="E12" s="119"/>
      <c r="F12" s="113"/>
      <c r="G12" s="113"/>
      <c r="H12" s="113"/>
      <c r="I12" s="5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" customFormat="1" ht="30.75" customHeight="1">
      <c r="A13" s="130"/>
      <c r="B13" s="131"/>
      <c r="C13" s="114" t="s">
        <v>75</v>
      </c>
      <c r="D13" s="8"/>
      <c r="E13" s="89" t="s">
        <v>2</v>
      </c>
      <c r="F13" s="116"/>
      <c r="G13" s="95"/>
      <c r="H13" s="96"/>
      <c r="I13" s="5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1" customFormat="1" ht="15">
      <c r="A14" s="130"/>
      <c r="B14" s="131"/>
      <c r="C14" s="115"/>
      <c r="D14" s="8" t="s">
        <v>1</v>
      </c>
      <c r="E14" s="89" t="s">
        <v>3</v>
      </c>
      <c r="F14" s="116"/>
      <c r="G14" s="95"/>
      <c r="H14" s="96"/>
      <c r="I14" s="5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1" customFormat="1" ht="15">
      <c r="A15" s="10">
        <v>1</v>
      </c>
      <c r="B15" s="10">
        <v>5</v>
      </c>
      <c r="C15" s="10">
        <v>7</v>
      </c>
      <c r="D15" s="16">
        <v>8</v>
      </c>
      <c r="E15" s="10">
        <v>7</v>
      </c>
      <c r="F15" s="97"/>
      <c r="G15" s="98"/>
      <c r="H15" s="98"/>
      <c r="I15" s="5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1" customFormat="1" ht="15" hidden="1">
      <c r="A16" s="10">
        <v>1000</v>
      </c>
      <c r="B16" s="9" t="s">
        <v>4</v>
      </c>
      <c r="C16" s="20">
        <v>637570</v>
      </c>
      <c r="D16" s="21">
        <v>-70000</v>
      </c>
      <c r="E16" s="21">
        <v>567570</v>
      </c>
      <c r="F16" s="99"/>
      <c r="G16" s="100"/>
      <c r="H16" s="100"/>
      <c r="I16" s="7"/>
      <c r="J16" s="6"/>
      <c r="K16" s="6"/>
      <c r="L16" s="6"/>
      <c r="M16" s="6"/>
      <c r="N16" s="6"/>
      <c r="O16" s="6"/>
      <c r="P16" s="6"/>
      <c r="Q16" s="6"/>
      <c r="R16" s="6"/>
      <c r="S16" s="6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1" customFormat="1" ht="18">
      <c r="A17" s="10"/>
      <c r="B17" s="9" t="s">
        <v>74</v>
      </c>
      <c r="C17" s="92">
        <v>316194.1</v>
      </c>
      <c r="D17" s="93">
        <v>28713.9</v>
      </c>
      <c r="E17" s="94">
        <v>344908</v>
      </c>
      <c r="F17" s="99"/>
      <c r="G17" s="100"/>
      <c r="H17" s="100"/>
      <c r="I17" s="7"/>
      <c r="J17" s="6"/>
      <c r="K17" s="6"/>
      <c r="L17" s="6"/>
      <c r="M17" s="6"/>
      <c r="N17" s="6"/>
      <c r="O17" s="6"/>
      <c r="P17" s="6"/>
      <c r="Q17" s="6"/>
      <c r="R17" s="6"/>
      <c r="S17" s="6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1" customFormat="1" ht="15">
      <c r="A18" s="121">
        <v>1110</v>
      </c>
      <c r="B18" s="8" t="s">
        <v>5</v>
      </c>
      <c r="C18" s="120">
        <f>SUM(C20:C21)</f>
        <v>95674</v>
      </c>
      <c r="D18" s="132">
        <v>1809.8</v>
      </c>
      <c r="E18" s="120">
        <f>SUM(E20:E21)</f>
        <v>97483.8</v>
      </c>
      <c r="F18" s="126"/>
      <c r="G18" s="127"/>
      <c r="H18" s="127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1" customFormat="1" ht="15">
      <c r="A19" s="121"/>
      <c r="B19" s="11" t="s">
        <v>25</v>
      </c>
      <c r="C19" s="120"/>
      <c r="D19" s="111"/>
      <c r="E19" s="120"/>
      <c r="F19" s="126"/>
      <c r="G19" s="127"/>
      <c r="H19" s="127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1" customFormat="1" ht="38.25" customHeight="1">
      <c r="A20" s="23">
        <v>1111</v>
      </c>
      <c r="B20" s="11" t="s">
        <v>6</v>
      </c>
      <c r="C20" s="22">
        <v>95674</v>
      </c>
      <c r="D20" s="22">
        <v>1809.8</v>
      </c>
      <c r="E20" s="22">
        <f>SUM(C20:D20)</f>
        <v>97483.8</v>
      </c>
      <c r="F20" s="101"/>
      <c r="G20" s="102"/>
      <c r="H20" s="102"/>
      <c r="I20" s="7"/>
      <c r="J20" s="6"/>
      <c r="K20" s="6"/>
      <c r="L20" s="6"/>
      <c r="M20" s="6"/>
      <c r="N20" s="6"/>
      <c r="O20" s="6"/>
      <c r="P20" s="6"/>
      <c r="Q20" s="6"/>
      <c r="R20" s="6"/>
      <c r="S20" s="6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1" customFormat="1" ht="30.75">
      <c r="A21" s="12">
        <v>1112</v>
      </c>
      <c r="B21" s="11" t="s">
        <v>7</v>
      </c>
      <c r="C21" s="63"/>
      <c r="D21" s="63"/>
      <c r="E21" s="63"/>
      <c r="F21" s="103"/>
      <c r="G21" s="104"/>
      <c r="H21" s="104"/>
      <c r="I21" s="7"/>
      <c r="J21" s="6"/>
      <c r="K21" s="6"/>
      <c r="L21" s="6"/>
      <c r="M21" s="6"/>
      <c r="N21" s="6"/>
      <c r="O21" s="6"/>
      <c r="P21" s="6"/>
      <c r="Q21" s="6"/>
      <c r="R21" s="6"/>
      <c r="S21" s="6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1" customFormat="1" ht="18">
      <c r="A22" s="12">
        <v>1120</v>
      </c>
      <c r="B22" s="13" t="s">
        <v>72</v>
      </c>
      <c r="C22" s="64">
        <v>220520.1</v>
      </c>
      <c r="D22" s="64">
        <v>26904.1</v>
      </c>
      <c r="E22" s="64">
        <f>SUM(C22:D22)</f>
        <v>247424.2</v>
      </c>
      <c r="F22" s="103"/>
      <c r="G22" s="104"/>
      <c r="H22" s="104"/>
      <c r="I22" s="7"/>
      <c r="J22" s="6"/>
      <c r="K22" s="6"/>
      <c r="L22" s="6"/>
      <c r="M22" s="6"/>
      <c r="N22" s="6"/>
      <c r="O22" s="6"/>
      <c r="P22" s="6"/>
      <c r="Q22" s="6"/>
      <c r="R22" s="6"/>
      <c r="S22" s="6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1" customFormat="1" ht="18">
      <c r="A23" s="12">
        <v>1121</v>
      </c>
      <c r="B23" s="11" t="s">
        <v>73</v>
      </c>
      <c r="C23" s="22">
        <v>220520.1</v>
      </c>
      <c r="D23" s="22">
        <v>26904.1</v>
      </c>
      <c r="E23" s="22">
        <f>SUM(C23:D23)</f>
        <v>247424.2</v>
      </c>
      <c r="F23" s="103"/>
      <c r="G23" s="104"/>
      <c r="H23" s="104"/>
      <c r="I23" s="7"/>
      <c r="J23" s="6"/>
      <c r="K23" s="6"/>
      <c r="L23" s="6"/>
      <c r="M23" s="6"/>
      <c r="N23" s="6"/>
      <c r="O23" s="6"/>
      <c r="P23" s="6"/>
      <c r="Q23" s="6"/>
      <c r="R23" s="6"/>
      <c r="S23" s="6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1" customFormat="1" ht="30" hidden="1">
      <c r="A24" s="124">
        <v>1130</v>
      </c>
      <c r="B24" s="8" t="s">
        <v>8</v>
      </c>
      <c r="C24" s="120">
        <v>121818</v>
      </c>
      <c r="D24" s="123">
        <v>-8100</v>
      </c>
      <c r="E24" s="123">
        <v>113718</v>
      </c>
      <c r="F24" s="135"/>
      <c r="G24" s="122"/>
      <c r="H24" s="122"/>
      <c r="I24" s="7"/>
      <c r="J24" s="6"/>
      <c r="K24" s="6"/>
      <c r="L24" s="6"/>
      <c r="M24" s="6"/>
      <c r="N24" s="6"/>
      <c r="O24" s="6"/>
      <c r="P24" s="6"/>
      <c r="Q24" s="6"/>
      <c r="R24" s="6"/>
      <c r="S24" s="6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1" customFormat="1" ht="15" hidden="1">
      <c r="A25" s="124"/>
      <c r="B25" s="11" t="s">
        <v>25</v>
      </c>
      <c r="C25" s="120"/>
      <c r="D25" s="123"/>
      <c r="E25" s="123"/>
      <c r="F25" s="136"/>
      <c r="G25" s="123"/>
      <c r="H25" s="123"/>
      <c r="I25" s="7"/>
      <c r="J25" s="6"/>
      <c r="K25" s="6"/>
      <c r="L25" s="6"/>
      <c r="M25" s="6"/>
      <c r="N25" s="6"/>
      <c r="O25" s="6"/>
      <c r="P25" s="6"/>
      <c r="Q25" s="6"/>
      <c r="R25" s="6"/>
      <c r="S25" s="6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1" customFormat="1" ht="15" hidden="1">
      <c r="A26" s="124">
        <v>1131</v>
      </c>
      <c r="B26" s="11" t="s">
        <v>9</v>
      </c>
      <c r="C26" s="110">
        <v>121818</v>
      </c>
      <c r="D26" s="133">
        <v>-8100</v>
      </c>
      <c r="E26" s="133">
        <v>113718</v>
      </c>
      <c r="F26" s="134"/>
      <c r="G26" s="120"/>
      <c r="H26" s="120"/>
      <c r="I26" s="7"/>
      <c r="J26" s="6"/>
      <c r="K26" s="6"/>
      <c r="L26" s="6"/>
      <c r="M26" s="6"/>
      <c r="N26" s="6"/>
      <c r="O26" s="6"/>
      <c r="P26" s="6"/>
      <c r="Q26" s="6"/>
      <c r="R26" s="6"/>
      <c r="S26" s="6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1" customFormat="1" ht="15" hidden="1">
      <c r="A27" s="124"/>
      <c r="B27" s="11" t="s">
        <v>25</v>
      </c>
      <c r="C27" s="110"/>
      <c r="D27" s="133"/>
      <c r="E27" s="133"/>
      <c r="F27" s="134"/>
      <c r="G27" s="120"/>
      <c r="H27" s="120"/>
      <c r="I27" s="7"/>
      <c r="J27" s="6"/>
      <c r="K27" s="6"/>
      <c r="L27" s="6"/>
      <c r="M27" s="6"/>
      <c r="N27" s="6"/>
      <c r="O27" s="6"/>
      <c r="P27" s="6"/>
      <c r="Q27" s="6"/>
      <c r="R27" s="6"/>
      <c r="S27" s="6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1" customFormat="1" ht="30.75" hidden="1">
      <c r="A28" s="23">
        <v>1331</v>
      </c>
      <c r="B28" s="13" t="s">
        <v>10</v>
      </c>
      <c r="C28" s="64">
        <v>147452</v>
      </c>
      <c r="D28" s="65">
        <v>-30400</v>
      </c>
      <c r="E28" s="64">
        <v>117052</v>
      </c>
      <c r="F28" s="66"/>
      <c r="G28" s="63"/>
      <c r="H28" s="63"/>
      <c r="I28" s="7"/>
      <c r="J28" s="6"/>
      <c r="K28" s="6"/>
      <c r="L28" s="6"/>
      <c r="M28" s="6"/>
      <c r="N28" s="6"/>
      <c r="O28" s="6"/>
      <c r="P28" s="6"/>
      <c r="Q28" s="6"/>
      <c r="R28" s="6"/>
      <c r="S28" s="6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1" customFormat="1" ht="18" hidden="1">
      <c r="A29" s="23">
        <v>1350</v>
      </c>
      <c r="B29" s="8" t="s">
        <v>11</v>
      </c>
      <c r="C29" s="64">
        <v>221000</v>
      </c>
      <c r="D29" s="65">
        <f>C3</f>
        <v>0</v>
      </c>
      <c r="E29" s="65">
        <v>203000</v>
      </c>
      <c r="F29" s="66"/>
      <c r="G29" s="65"/>
      <c r="H29" s="65"/>
      <c r="I29" s="7"/>
      <c r="J29" s="6"/>
      <c r="K29" s="6"/>
      <c r="L29" s="6"/>
      <c r="M29" s="6"/>
      <c r="N29" s="6"/>
      <c r="O29" s="6"/>
      <c r="P29" s="6"/>
      <c r="Q29" s="6"/>
      <c r="R29" s="6"/>
      <c r="S29" s="6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1" customFormat="1" ht="18" hidden="1">
      <c r="A30" s="17"/>
      <c r="B30" s="11" t="s">
        <v>19</v>
      </c>
      <c r="C30" s="67"/>
      <c r="D30" s="67"/>
      <c r="E30" s="68"/>
      <c r="F30" s="69"/>
      <c r="G30" s="68"/>
      <c r="H30" s="68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1" customFormat="1" ht="60.75" hidden="1">
      <c r="A31" s="25">
        <v>1353</v>
      </c>
      <c r="B31" s="11" t="s">
        <v>12</v>
      </c>
      <c r="C31" s="68">
        <v>221000</v>
      </c>
      <c r="D31" s="68">
        <v>-18000</v>
      </c>
      <c r="E31" s="68">
        <v>203000</v>
      </c>
      <c r="F31" s="69"/>
      <c r="G31" s="68"/>
      <c r="H31" s="68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1" customFormat="1" ht="18" hidden="1">
      <c r="A32" s="26"/>
      <c r="B32" s="14" t="s">
        <v>13</v>
      </c>
      <c r="C32" s="68"/>
      <c r="D32" s="68"/>
      <c r="E32" s="68"/>
      <c r="F32" s="69"/>
      <c r="G32" s="68"/>
      <c r="H32" s="68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1" customFormat="1" ht="18" hidden="1">
      <c r="A33" s="26"/>
      <c r="B33" s="15" t="s">
        <v>14</v>
      </c>
      <c r="C33" s="68">
        <v>33000</v>
      </c>
      <c r="D33" s="68">
        <v>-10000</v>
      </c>
      <c r="E33" s="68">
        <v>23000</v>
      </c>
      <c r="F33" s="69"/>
      <c r="G33" s="68"/>
      <c r="H33" s="6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1" customFormat="1" ht="18" hidden="1">
      <c r="A34" s="26"/>
      <c r="B34" s="15" t="s">
        <v>15</v>
      </c>
      <c r="C34" s="68">
        <v>188000</v>
      </c>
      <c r="D34" s="68">
        <v>-8000</v>
      </c>
      <c r="E34" s="68">
        <v>180000</v>
      </c>
      <c r="F34" s="69"/>
      <c r="G34" s="68"/>
      <c r="H34" s="68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1" customFormat="1" ht="30.75" hidden="1">
      <c r="A35" s="16">
        <v>6000</v>
      </c>
      <c r="B35" s="8" t="s">
        <v>21</v>
      </c>
      <c r="C35" s="68"/>
      <c r="D35" s="63"/>
      <c r="E35" s="68"/>
      <c r="F35" s="65"/>
      <c r="G35" s="64"/>
      <c r="H35" s="65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1" customFormat="1" ht="18" hidden="1">
      <c r="A36" s="16"/>
      <c r="B36" s="17" t="s">
        <v>16</v>
      </c>
      <c r="C36" s="68"/>
      <c r="D36" s="63"/>
      <c r="E36" s="68"/>
      <c r="F36" s="68"/>
      <c r="G36" s="63"/>
      <c r="H36" s="68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1" customFormat="1" ht="30.75" hidden="1">
      <c r="A37" s="18">
        <v>6100</v>
      </c>
      <c r="B37" s="8" t="s">
        <v>22</v>
      </c>
      <c r="C37" s="68"/>
      <c r="D37" s="63"/>
      <c r="E37" s="68"/>
      <c r="F37" s="68">
        <v>100000</v>
      </c>
      <c r="G37" s="63">
        <v>-80000</v>
      </c>
      <c r="H37" s="68">
        <v>20000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1" customFormat="1" ht="18" hidden="1">
      <c r="A38" s="18"/>
      <c r="B38" s="17" t="s">
        <v>16</v>
      </c>
      <c r="C38" s="68"/>
      <c r="D38" s="63"/>
      <c r="E38" s="68"/>
      <c r="F38" s="68"/>
      <c r="G38" s="63"/>
      <c r="H38" s="68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1" customFormat="1" ht="18" hidden="1">
      <c r="A39" s="18">
        <v>6110</v>
      </c>
      <c r="B39" s="19" t="s">
        <v>17</v>
      </c>
      <c r="C39" s="68"/>
      <c r="D39" s="63"/>
      <c r="E39" s="68"/>
      <c r="F39" s="68"/>
      <c r="G39" s="63"/>
      <c r="H39" s="68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1" customFormat="1" ht="34.5" customHeight="1" hidden="1">
      <c r="A40" s="12">
        <v>6400</v>
      </c>
      <c r="B40" s="8" t="s">
        <v>23</v>
      </c>
      <c r="C40" s="65"/>
      <c r="D40" s="63"/>
      <c r="E40" s="68"/>
      <c r="F40" s="68">
        <v>440000</v>
      </c>
      <c r="G40" s="63">
        <v>-214000</v>
      </c>
      <c r="H40" s="68">
        <v>226000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1" customFormat="1" ht="18" hidden="1">
      <c r="A41" s="12"/>
      <c r="B41" s="17" t="s">
        <v>16</v>
      </c>
      <c r="C41" s="68"/>
      <c r="D41" s="63"/>
      <c r="E41" s="68"/>
      <c r="F41" s="69"/>
      <c r="G41" s="68"/>
      <c r="H41" s="68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1" customFormat="1" ht="18" hidden="1">
      <c r="A42" s="12">
        <v>6410</v>
      </c>
      <c r="B42" s="19" t="s">
        <v>18</v>
      </c>
      <c r="C42" s="68"/>
      <c r="D42" s="63"/>
      <c r="E42" s="68"/>
      <c r="F42" s="69"/>
      <c r="G42" s="68"/>
      <c r="H42" s="68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1" customFormat="1" ht="18" hidden="1">
      <c r="A43" s="12"/>
      <c r="B43" s="15" t="s">
        <v>53</v>
      </c>
      <c r="C43" s="68">
        <v>966156</v>
      </c>
      <c r="D43" s="63">
        <v>-70000</v>
      </c>
      <c r="E43" s="68">
        <v>896156</v>
      </c>
      <c r="F43" s="69"/>
      <c r="G43" s="68"/>
      <c r="H43" s="68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1" customFormat="1" ht="18" hidden="1">
      <c r="A44" s="12"/>
      <c r="B44" s="15" t="s">
        <v>54</v>
      </c>
      <c r="C44" s="68">
        <v>35278.2</v>
      </c>
      <c r="D44" s="63"/>
      <c r="E44" s="68">
        <v>35278.2</v>
      </c>
      <c r="F44" s="69"/>
      <c r="G44" s="68"/>
      <c r="H44" s="68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1" customFormat="1" ht="18" hidden="1">
      <c r="A45" s="12"/>
      <c r="B45" s="15" t="s">
        <v>55</v>
      </c>
      <c r="C45" s="68">
        <v>1723066</v>
      </c>
      <c r="D45" s="63"/>
      <c r="E45" s="68">
        <v>1723066</v>
      </c>
      <c r="F45" s="69"/>
      <c r="G45" s="68"/>
      <c r="H45" s="68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1" customFormat="1" ht="18" hidden="1">
      <c r="A46" s="12"/>
      <c r="B46" s="62" t="s">
        <v>4</v>
      </c>
      <c r="C46" s="70">
        <v>2724500.2</v>
      </c>
      <c r="D46" s="71">
        <v>-70000</v>
      </c>
      <c r="E46" s="70">
        <v>2654500.2</v>
      </c>
      <c r="F46" s="70">
        <v>540000</v>
      </c>
      <c r="G46" s="70">
        <v>-294000</v>
      </c>
      <c r="H46" s="70">
        <v>246000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1" customFormat="1" ht="15" hidden="1">
      <c r="A47" s="12"/>
      <c r="B47" s="15"/>
      <c r="C47" s="24"/>
      <c r="D47" s="22"/>
      <c r="E47" s="24"/>
      <c r="F47" s="12"/>
      <c r="G47" s="24"/>
      <c r="H47" s="24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9:256" ht="14.25"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9:256" ht="14.25"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20:256" ht="14.25"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2:256" ht="18">
      <c r="B51" s="128"/>
      <c r="C51" s="129"/>
      <c r="D51" s="129"/>
      <c r="E51" s="129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20:256" ht="14.25"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20:256" ht="14.25"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20:256" ht="14.25"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2:256" ht="18">
      <c r="B55" s="128" t="s">
        <v>84</v>
      </c>
      <c r="C55" s="129"/>
      <c r="D55" s="129"/>
      <c r="E55" s="129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20:256" ht="14.25"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20:256" ht="14.25"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20:256" ht="14.25"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20:256" ht="14.25"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20:256" ht="14.25"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</sheetData>
  <sheetProtection/>
  <mergeCells count="32">
    <mergeCell ref="E24:E25"/>
    <mergeCell ref="F24:F25"/>
    <mergeCell ref="B6:F6"/>
    <mergeCell ref="B8:F8"/>
    <mergeCell ref="F12:H12"/>
    <mergeCell ref="C13:C14"/>
    <mergeCell ref="F13:F14"/>
    <mergeCell ref="C12:E12"/>
    <mergeCell ref="B51:E51"/>
    <mergeCell ref="B55:E55"/>
    <mergeCell ref="A12:A14"/>
    <mergeCell ref="B12:B14"/>
    <mergeCell ref="D18:D19"/>
    <mergeCell ref="E18:E19"/>
    <mergeCell ref="C24:C25"/>
    <mergeCell ref="A26:A27"/>
    <mergeCell ref="C26:C27"/>
    <mergeCell ref="D26:D27"/>
    <mergeCell ref="I18:S19"/>
    <mergeCell ref="F18:F19"/>
    <mergeCell ref="G18:G19"/>
    <mergeCell ref="H18:H19"/>
    <mergeCell ref="H26:H27"/>
    <mergeCell ref="A18:A19"/>
    <mergeCell ref="C18:C19"/>
    <mergeCell ref="H24:H25"/>
    <mergeCell ref="A24:A25"/>
    <mergeCell ref="G24:G25"/>
    <mergeCell ref="E26:E27"/>
    <mergeCell ref="G26:G27"/>
    <mergeCell ref="F26:F27"/>
    <mergeCell ref="D24:D25"/>
  </mergeCells>
  <printOptions/>
  <pageMargins left="0.33" right="0.2" top="0.7480314960629921" bottom="0.7480314960629921" header="0.31496062992125984" footer="0.31496062992125984"/>
  <pageSetup horizontalDpi="600" verticalDpi="600" orientation="portrait" paperSize="9" scale="70" r:id="rId1"/>
  <colBreaks count="1" manualBreakCount="1">
    <brk id="5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E55" sqref="E55"/>
    </sheetView>
  </sheetViews>
  <sheetFormatPr defaultColWidth="9.140625" defaultRowHeight="15"/>
  <cols>
    <col min="1" max="1" width="5.421875" style="0" customWidth="1"/>
    <col min="2" max="2" width="3.7109375" style="0" customWidth="1"/>
    <col min="3" max="3" width="3.00390625" style="0" customWidth="1"/>
    <col min="4" max="4" width="3.57421875" style="0" customWidth="1"/>
    <col min="5" max="5" width="49.57421875" style="0" customWidth="1"/>
    <col min="7" max="7" width="13.421875" style="0" customWidth="1"/>
    <col min="8" max="8" width="14.421875" style="0" customWidth="1"/>
    <col min="9" max="9" width="14.28125" style="0" customWidth="1"/>
    <col min="10" max="10" width="0.71875" style="0" customWidth="1"/>
  </cols>
  <sheetData>
    <row r="1" spans="4:8" ht="16.5" customHeight="1">
      <c r="D1" s="61"/>
      <c r="H1" s="61" t="s">
        <v>78</v>
      </c>
    </row>
    <row r="2" spans="4:8" ht="16.5" customHeight="1">
      <c r="D2" s="61"/>
      <c r="H2" s="61" t="s">
        <v>79</v>
      </c>
    </row>
    <row r="3" spans="4:8" ht="16.5" customHeight="1">
      <c r="D3" s="61"/>
      <c r="H3" s="61" t="s">
        <v>80</v>
      </c>
    </row>
    <row r="4" spans="4:8" ht="16.5" customHeight="1">
      <c r="D4" s="61"/>
      <c r="H4" s="61" t="s">
        <v>81</v>
      </c>
    </row>
    <row r="6" spans="5:9" s="51" customFormat="1" ht="19.5" customHeight="1">
      <c r="E6" s="112" t="s">
        <v>64</v>
      </c>
      <c r="F6" s="112"/>
      <c r="G6" s="112"/>
      <c r="H6" s="112"/>
      <c r="I6" s="112"/>
    </row>
    <row r="7" s="51" customFormat="1" ht="19.5" customHeight="1">
      <c r="E7" s="51" t="s">
        <v>65</v>
      </c>
    </row>
    <row r="8" spans="5:9" s="51" customFormat="1" ht="19.5" customHeight="1">
      <c r="E8" s="112" t="s">
        <v>66</v>
      </c>
      <c r="F8" s="112"/>
      <c r="G8" s="112"/>
      <c r="H8" s="112"/>
      <c r="I8" s="112"/>
    </row>
    <row r="9" s="51" customFormat="1" ht="19.5" customHeight="1">
      <c r="E9" s="51" t="s">
        <v>62</v>
      </c>
    </row>
    <row r="10" s="51" customFormat="1" ht="19.5" customHeight="1">
      <c r="E10" s="51" t="s">
        <v>52</v>
      </c>
    </row>
    <row r="13" ht="18" customHeight="1"/>
    <row r="14" ht="14.25" hidden="1"/>
    <row r="15" ht="12.75" customHeight="1" hidden="1"/>
    <row r="16" spans="1:9" ht="15" customHeight="1">
      <c r="A16" s="139" t="s">
        <v>24</v>
      </c>
      <c r="B16" s="139" t="s">
        <v>27</v>
      </c>
      <c r="C16" s="137" t="s">
        <v>28</v>
      </c>
      <c r="D16" s="137" t="s">
        <v>29</v>
      </c>
      <c r="E16" s="138" t="s">
        <v>30</v>
      </c>
      <c r="F16" s="137" t="s">
        <v>31</v>
      </c>
      <c r="G16" s="141" t="s">
        <v>58</v>
      </c>
      <c r="H16" s="142"/>
      <c r="I16" s="142"/>
    </row>
    <row r="17" spans="1:9" ht="15" customHeight="1">
      <c r="A17" s="139"/>
      <c r="B17" s="139"/>
      <c r="C17" s="137"/>
      <c r="D17" s="137"/>
      <c r="E17" s="138"/>
      <c r="F17" s="137"/>
      <c r="G17" s="141"/>
      <c r="H17" s="143" t="s">
        <v>76</v>
      </c>
      <c r="I17" s="141" t="s">
        <v>50</v>
      </c>
    </row>
    <row r="18" spans="1:9" ht="54.75" customHeight="1">
      <c r="A18" s="139"/>
      <c r="B18" s="139"/>
      <c r="C18" s="137"/>
      <c r="D18" s="137"/>
      <c r="E18" s="138"/>
      <c r="F18" s="137"/>
      <c r="G18" s="141"/>
      <c r="H18" s="144"/>
      <c r="I18" s="141"/>
    </row>
    <row r="19" spans="1:9" ht="23.25" customHeight="1">
      <c r="A19" s="28">
        <v>1</v>
      </c>
      <c r="B19" s="28">
        <v>2</v>
      </c>
      <c r="C19" s="28">
        <v>3</v>
      </c>
      <c r="D19" s="28">
        <v>4</v>
      </c>
      <c r="E19" s="28">
        <v>5</v>
      </c>
      <c r="F19" s="29" t="s">
        <v>32</v>
      </c>
      <c r="G19" s="43" t="s">
        <v>33</v>
      </c>
      <c r="H19" s="42" t="s">
        <v>34</v>
      </c>
      <c r="I19" s="43" t="s">
        <v>35</v>
      </c>
    </row>
    <row r="20" spans="1:9" ht="31.5" hidden="1">
      <c r="A20" s="31">
        <v>2111</v>
      </c>
      <c r="B20" s="34" t="s">
        <v>36</v>
      </c>
      <c r="C20" s="35">
        <v>1</v>
      </c>
      <c r="D20" s="35">
        <v>1</v>
      </c>
      <c r="E20" s="33" t="s">
        <v>37</v>
      </c>
      <c r="F20" s="30"/>
      <c r="G20" s="36"/>
      <c r="H20" s="37"/>
      <c r="I20" s="37"/>
    </row>
    <row r="21" spans="1:9" ht="24" customHeight="1" hidden="1">
      <c r="A21" s="31"/>
      <c r="B21" s="34"/>
      <c r="C21" s="35"/>
      <c r="D21" s="35"/>
      <c r="E21" s="33" t="s">
        <v>25</v>
      </c>
      <c r="F21" s="30"/>
      <c r="G21" s="32"/>
      <c r="H21" s="44"/>
      <c r="I21" s="32"/>
    </row>
    <row r="22" spans="1:9" s="80" customFormat="1" ht="24" customHeight="1">
      <c r="A22" s="77"/>
      <c r="B22" s="78"/>
      <c r="C22" s="79"/>
      <c r="D22" s="79"/>
      <c r="E22" s="81" t="s">
        <v>63</v>
      </c>
      <c r="F22" s="73"/>
      <c r="G22" s="32">
        <f>SUM(G23:G34)</f>
        <v>1414482.4</v>
      </c>
      <c r="H22" s="44">
        <f>SUM(H23:H34)</f>
        <v>56343.9</v>
      </c>
      <c r="I22" s="32">
        <f>SUM(I23:I34)</f>
        <v>1470826.2999999998</v>
      </c>
    </row>
    <row r="23" spans="1:9" s="80" customFormat="1" ht="24" customHeight="1">
      <c r="A23" s="31">
        <v>2111</v>
      </c>
      <c r="B23" s="34" t="s">
        <v>36</v>
      </c>
      <c r="C23" s="35">
        <v>1</v>
      </c>
      <c r="D23" s="35">
        <v>1</v>
      </c>
      <c r="E23" s="41" t="s">
        <v>69</v>
      </c>
      <c r="F23" s="50">
        <v>4111</v>
      </c>
      <c r="G23" s="48">
        <v>689748</v>
      </c>
      <c r="H23" s="49">
        <v>612.9</v>
      </c>
      <c r="I23" s="48">
        <f aca="true" t="shared" si="0" ref="I23:I34">SUM(G23:H23)</f>
        <v>690360.9</v>
      </c>
    </row>
    <row r="24" spans="1:9" ht="24" customHeight="1">
      <c r="A24" s="31"/>
      <c r="B24" s="34" t="s">
        <v>36</v>
      </c>
      <c r="C24" s="35">
        <v>1</v>
      </c>
      <c r="D24" s="35">
        <v>1</v>
      </c>
      <c r="E24" s="33" t="s">
        <v>59</v>
      </c>
      <c r="F24" s="45">
        <v>4261</v>
      </c>
      <c r="G24" s="36">
        <v>9260</v>
      </c>
      <c r="H24" s="37">
        <v>1030</v>
      </c>
      <c r="I24" s="36">
        <f t="shared" si="0"/>
        <v>10290</v>
      </c>
    </row>
    <row r="25" spans="1:9" ht="24" customHeight="1">
      <c r="A25" s="31"/>
      <c r="B25" s="34" t="s">
        <v>36</v>
      </c>
      <c r="C25" s="35">
        <v>1</v>
      </c>
      <c r="D25" s="35">
        <v>1</v>
      </c>
      <c r="E25" s="33" t="s">
        <v>38</v>
      </c>
      <c r="F25" s="45">
        <v>4234</v>
      </c>
      <c r="G25" s="36">
        <v>6500</v>
      </c>
      <c r="H25" s="37">
        <v>1500</v>
      </c>
      <c r="I25" s="36">
        <f t="shared" si="0"/>
        <v>8000</v>
      </c>
    </row>
    <row r="26" spans="1:9" ht="24" customHeight="1">
      <c r="A26" s="31"/>
      <c r="B26" s="34" t="s">
        <v>36</v>
      </c>
      <c r="C26" s="35">
        <v>1</v>
      </c>
      <c r="D26" s="35">
        <v>1</v>
      </c>
      <c r="E26" s="33" t="s">
        <v>60</v>
      </c>
      <c r="F26" s="45">
        <v>4264</v>
      </c>
      <c r="G26" s="36">
        <v>12531.9</v>
      </c>
      <c r="H26" s="37">
        <v>8670</v>
      </c>
      <c r="I26" s="36">
        <f t="shared" si="0"/>
        <v>21201.9</v>
      </c>
    </row>
    <row r="27" spans="1:9" ht="24" customHeight="1">
      <c r="A27" s="31"/>
      <c r="B27" s="34" t="s">
        <v>36</v>
      </c>
      <c r="C27" s="35">
        <v>1</v>
      </c>
      <c r="D27" s="35">
        <v>1</v>
      </c>
      <c r="E27" s="33" t="s">
        <v>57</v>
      </c>
      <c r="F27" s="45">
        <v>4215</v>
      </c>
      <c r="G27" s="36">
        <v>2470.5</v>
      </c>
      <c r="H27" s="37">
        <v>2000</v>
      </c>
      <c r="I27" s="36">
        <f t="shared" si="0"/>
        <v>4470.5</v>
      </c>
    </row>
    <row r="28" spans="1:9" ht="24" customHeight="1">
      <c r="A28" s="31"/>
      <c r="B28" s="34" t="s">
        <v>36</v>
      </c>
      <c r="C28" s="35">
        <v>6</v>
      </c>
      <c r="D28" s="35">
        <v>1</v>
      </c>
      <c r="E28" s="33" t="s">
        <v>56</v>
      </c>
      <c r="F28" s="45">
        <v>4823</v>
      </c>
      <c r="G28" s="36">
        <v>2150</v>
      </c>
      <c r="H28" s="37">
        <v>250</v>
      </c>
      <c r="I28" s="36">
        <f t="shared" si="0"/>
        <v>2400</v>
      </c>
    </row>
    <row r="29" spans="1:9" ht="24" customHeight="1">
      <c r="A29" s="31">
        <v>2451</v>
      </c>
      <c r="B29" s="90" t="s">
        <v>39</v>
      </c>
      <c r="C29" s="91">
        <v>5</v>
      </c>
      <c r="D29" s="91">
        <v>1</v>
      </c>
      <c r="E29" s="40" t="s">
        <v>42</v>
      </c>
      <c r="F29" s="46">
        <v>4239</v>
      </c>
      <c r="G29" s="48">
        <v>1200</v>
      </c>
      <c r="H29" s="49">
        <v>1500</v>
      </c>
      <c r="I29" s="48">
        <f t="shared" si="0"/>
        <v>2700</v>
      </c>
    </row>
    <row r="30" spans="1:9" ht="24" customHeight="1">
      <c r="A30" s="31"/>
      <c r="B30" s="90" t="s">
        <v>39</v>
      </c>
      <c r="C30" s="91">
        <v>5</v>
      </c>
      <c r="D30" s="91">
        <v>1</v>
      </c>
      <c r="E30" s="40" t="s">
        <v>70</v>
      </c>
      <c r="F30" s="46">
        <v>4251</v>
      </c>
      <c r="G30" s="48">
        <v>180000</v>
      </c>
      <c r="H30" s="49">
        <v>22481</v>
      </c>
      <c r="I30" s="48">
        <f>SUM(G30:H30)</f>
        <v>202481</v>
      </c>
    </row>
    <row r="31" spans="1:9" ht="24" customHeight="1">
      <c r="A31" s="31"/>
      <c r="B31" s="34"/>
      <c r="C31" s="35"/>
      <c r="D31" s="35"/>
      <c r="E31" s="33" t="s">
        <v>51</v>
      </c>
      <c r="F31" s="47">
        <v>4269</v>
      </c>
      <c r="G31" s="36">
        <v>5000</v>
      </c>
      <c r="H31" s="37">
        <v>2300</v>
      </c>
      <c r="I31" s="36">
        <f t="shared" si="0"/>
        <v>7300</v>
      </c>
    </row>
    <row r="32" spans="1:9" ht="24" customHeight="1">
      <c r="A32" s="31">
        <v>2511</v>
      </c>
      <c r="B32" s="34" t="s">
        <v>40</v>
      </c>
      <c r="C32" s="35">
        <v>1</v>
      </c>
      <c r="D32" s="35">
        <v>1</v>
      </c>
      <c r="E32" s="41" t="s">
        <v>41</v>
      </c>
      <c r="F32" s="50">
        <v>4213</v>
      </c>
      <c r="G32" s="48">
        <v>52500</v>
      </c>
      <c r="H32" s="49">
        <v>5000</v>
      </c>
      <c r="I32" s="48">
        <f t="shared" si="0"/>
        <v>57500</v>
      </c>
    </row>
    <row r="33" spans="1:9" ht="24" customHeight="1">
      <c r="A33" s="31">
        <v>2641</v>
      </c>
      <c r="B33" s="34" t="s">
        <v>44</v>
      </c>
      <c r="C33" s="35">
        <v>4</v>
      </c>
      <c r="D33" s="35">
        <v>1</v>
      </c>
      <c r="E33" s="38" t="s">
        <v>43</v>
      </c>
      <c r="F33" s="45">
        <v>4212</v>
      </c>
      <c r="G33" s="36">
        <v>166516.4</v>
      </c>
      <c r="H33" s="37">
        <v>7000</v>
      </c>
      <c r="I33" s="36">
        <f t="shared" si="0"/>
        <v>173516.4</v>
      </c>
    </row>
    <row r="34" spans="1:9" ht="24" customHeight="1">
      <c r="A34" s="31">
        <v>4511</v>
      </c>
      <c r="B34" s="34" t="s">
        <v>47</v>
      </c>
      <c r="C34" s="35">
        <v>1</v>
      </c>
      <c r="D34" s="35">
        <v>1</v>
      </c>
      <c r="E34" s="38" t="s">
        <v>71</v>
      </c>
      <c r="F34" s="45">
        <v>4511</v>
      </c>
      <c r="G34" s="36">
        <v>286605.6</v>
      </c>
      <c r="H34" s="37">
        <v>4000</v>
      </c>
      <c r="I34" s="36">
        <f t="shared" si="0"/>
        <v>290605.6</v>
      </c>
    </row>
    <row r="35" spans="1:9" s="80" customFormat="1" ht="19.5" customHeight="1">
      <c r="A35" s="82"/>
      <c r="B35" s="83"/>
      <c r="C35" s="84"/>
      <c r="D35" s="84"/>
      <c r="E35" s="39" t="s">
        <v>45</v>
      </c>
      <c r="F35" s="45"/>
      <c r="G35" s="85">
        <f>SUM(G36:G40)</f>
        <v>127500</v>
      </c>
      <c r="H35" s="86">
        <f>SUM(H36:H41)</f>
        <v>68226.1</v>
      </c>
      <c r="I35" s="86">
        <f>SUM(I36:I41)</f>
        <v>195726.1</v>
      </c>
    </row>
    <row r="36" spans="1:9" ht="24" customHeight="1">
      <c r="A36" s="31">
        <v>5111</v>
      </c>
      <c r="B36" s="34" t="s">
        <v>36</v>
      </c>
      <c r="C36" s="35">
        <v>1</v>
      </c>
      <c r="D36" s="35">
        <v>1</v>
      </c>
      <c r="E36" s="38" t="s">
        <v>46</v>
      </c>
      <c r="F36" s="45">
        <v>5111</v>
      </c>
      <c r="G36" s="36"/>
      <c r="H36" s="37">
        <v>10000</v>
      </c>
      <c r="I36" s="36">
        <v>10000</v>
      </c>
    </row>
    <row r="37" spans="1:9" ht="33" customHeight="1">
      <c r="A37" s="31">
        <v>5113</v>
      </c>
      <c r="B37" s="34" t="s">
        <v>36</v>
      </c>
      <c r="C37" s="35">
        <v>1</v>
      </c>
      <c r="D37" s="35">
        <v>1</v>
      </c>
      <c r="E37" s="38" t="s">
        <v>48</v>
      </c>
      <c r="F37" s="45">
        <v>5122</v>
      </c>
      <c r="G37" s="36">
        <v>45000</v>
      </c>
      <c r="H37" s="37">
        <v>5400</v>
      </c>
      <c r="I37" s="36">
        <v>50400</v>
      </c>
    </row>
    <row r="38" spans="1:9" ht="24" customHeight="1">
      <c r="A38" s="31">
        <v>5131</v>
      </c>
      <c r="B38" s="34" t="s">
        <v>36</v>
      </c>
      <c r="C38" s="35">
        <v>1</v>
      </c>
      <c r="D38" s="35">
        <v>1</v>
      </c>
      <c r="E38" s="38" t="s">
        <v>61</v>
      </c>
      <c r="F38" s="45">
        <v>5129</v>
      </c>
      <c r="G38" s="36"/>
      <c r="H38" s="37">
        <v>3600</v>
      </c>
      <c r="I38" s="36">
        <v>3600</v>
      </c>
    </row>
    <row r="39" spans="1:9" ht="24" customHeight="1">
      <c r="A39" s="31">
        <v>5134</v>
      </c>
      <c r="B39" s="34" t="s">
        <v>36</v>
      </c>
      <c r="C39" s="35">
        <v>5</v>
      </c>
      <c r="D39" s="35">
        <v>1</v>
      </c>
      <c r="E39" s="38" t="s">
        <v>49</v>
      </c>
      <c r="F39" s="45">
        <v>5134</v>
      </c>
      <c r="G39" s="36">
        <v>5500</v>
      </c>
      <c r="H39" s="37">
        <v>1800</v>
      </c>
      <c r="I39" s="36">
        <v>7300</v>
      </c>
    </row>
    <row r="40" spans="1:9" ht="34.5" customHeight="1">
      <c r="A40" s="31">
        <v>5113</v>
      </c>
      <c r="B40" s="34" t="s">
        <v>39</v>
      </c>
      <c r="C40" s="35">
        <v>5</v>
      </c>
      <c r="D40" s="35">
        <v>1</v>
      </c>
      <c r="E40" s="38" t="s">
        <v>48</v>
      </c>
      <c r="F40" s="45">
        <v>5113</v>
      </c>
      <c r="G40" s="36">
        <v>77000</v>
      </c>
      <c r="H40" s="37">
        <v>41726.1</v>
      </c>
      <c r="I40" s="36">
        <v>118726.1</v>
      </c>
    </row>
    <row r="41" spans="1:9" ht="32.25" customHeight="1">
      <c r="A41" s="72">
        <v>5113</v>
      </c>
      <c r="B41" s="74" t="s">
        <v>47</v>
      </c>
      <c r="C41" s="75">
        <v>2</v>
      </c>
      <c r="D41" s="75">
        <v>7</v>
      </c>
      <c r="E41" s="38" t="s">
        <v>48</v>
      </c>
      <c r="F41" s="107">
        <v>5113</v>
      </c>
      <c r="G41" s="1"/>
      <c r="H41" s="76">
        <v>5700</v>
      </c>
      <c r="I41" s="76">
        <v>5700</v>
      </c>
    </row>
    <row r="42" spans="1:9" ht="18">
      <c r="A42" s="108"/>
      <c r="B42" s="108"/>
      <c r="C42" s="108"/>
      <c r="D42" s="108"/>
      <c r="E42" s="106" t="s">
        <v>77</v>
      </c>
      <c r="F42" s="106"/>
      <c r="G42" s="109">
        <v>1541982.4</v>
      </c>
      <c r="H42" s="109">
        <v>124570</v>
      </c>
      <c r="I42" s="109">
        <f>SUM(G42:H42)</f>
        <v>1666552.4</v>
      </c>
    </row>
    <row r="44" ht="33.75" customHeight="1"/>
    <row r="45" spans="5:8" ht="18">
      <c r="E45" s="87" t="s">
        <v>67</v>
      </c>
      <c r="F45" s="140" t="s">
        <v>68</v>
      </c>
      <c r="G45" s="140"/>
      <c r="H45" s="88"/>
    </row>
  </sheetData>
  <sheetProtection/>
  <mergeCells count="13">
    <mergeCell ref="F45:G45"/>
    <mergeCell ref="E6:I6"/>
    <mergeCell ref="E8:I8"/>
    <mergeCell ref="G16:G18"/>
    <mergeCell ref="H16:I16"/>
    <mergeCell ref="H17:H18"/>
    <mergeCell ref="I17:I18"/>
    <mergeCell ref="F16:F18"/>
    <mergeCell ref="E16:E18"/>
    <mergeCell ref="A16:A18"/>
    <mergeCell ref="B16:B18"/>
    <mergeCell ref="C16:C18"/>
    <mergeCell ref="D16:D18"/>
  </mergeCells>
  <printOptions/>
  <pageMargins left="0.43" right="0.29" top="0.7480314960629921" bottom="0.7480314960629921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user</cp:lastModifiedBy>
  <cp:lastPrinted>2013-02-14T06:11:56Z</cp:lastPrinted>
  <dcterms:created xsi:type="dcterms:W3CDTF">2012-12-07T09:40:38Z</dcterms:created>
  <dcterms:modified xsi:type="dcterms:W3CDTF">2013-02-14T08:32:39Z</dcterms:modified>
  <cp:category/>
  <cp:version/>
  <cp:contentType/>
  <cp:contentStatus/>
</cp:coreProperties>
</file>